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20" yWindow="40" windowWidth="28680" windowHeight="17460"/>
  </bookViews>
  <sheets>
    <sheet name="GENERAL" sheetId="4" r:id="rId1"/>
    <sheet name="RESULTADOS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1" l="1"/>
  <c r="F139" i="1"/>
  <c r="F140" i="1"/>
  <c r="F177" i="4"/>
  <c r="F287" i="4"/>
  <c r="F255" i="4"/>
  <c r="F288" i="4"/>
  <c r="F289" i="4"/>
</calcChain>
</file>

<file path=xl/sharedStrings.xml><?xml version="1.0" encoding="utf-8"?>
<sst xmlns="http://schemas.openxmlformats.org/spreadsheetml/2006/main" count="999" uniqueCount="808">
  <si>
    <t>CODIGO</t>
  </si>
  <si>
    <t>DESCRIPCION</t>
  </si>
  <si>
    <t>ACTIVOS</t>
  </si>
  <si>
    <t>FONDOS DISPONIBLES</t>
  </si>
  <si>
    <t>1.1.01</t>
  </si>
  <si>
    <t>Caja</t>
  </si>
  <si>
    <t>1.1.01.05</t>
  </si>
  <si>
    <t>Efectivo</t>
  </si>
  <si>
    <t>1.1.01.10</t>
  </si>
  <si>
    <t>Caja chica</t>
  </si>
  <si>
    <t>1.1.03</t>
  </si>
  <si>
    <t>Bancos y otras instituciones financieras</t>
  </si>
  <si>
    <t>1.1.03.05</t>
  </si>
  <si>
    <t>Banco Central del Ecuador</t>
  </si>
  <si>
    <t>1.1.03.10</t>
  </si>
  <si>
    <t>Bancos e instituciones financieras locales</t>
  </si>
  <si>
    <t>1.1.03.20</t>
  </si>
  <si>
    <t>INSTITUCIONES DEL SECTOR FINANCIERO POPULAR Y SOLIDARIO</t>
  </si>
  <si>
    <t>1.1.04</t>
  </si>
  <si>
    <t>Efectos de cobro inmediato</t>
  </si>
  <si>
    <t>1.1.04.01</t>
  </si>
  <si>
    <t>INVERSIONES</t>
  </si>
  <si>
    <t>1.3.03</t>
  </si>
  <si>
    <t>DISPONIBLES PARA LA VENTA DE ENTIDADES DEL SECTOR PRIVADO Y SECTOR FINANCIERO POULAR Y SOLIDARIO</t>
  </si>
  <si>
    <t>1.3.03.05</t>
  </si>
  <si>
    <t>DE 1 A 30 DÍAS SECTOR PRIVADO</t>
  </si>
  <si>
    <t>1.3.03.10</t>
  </si>
  <si>
    <t>DE 31 A 90 DÍAS SECTOR PRIVADO</t>
  </si>
  <si>
    <t>1.3.03.15</t>
  </si>
  <si>
    <t>DE 91 A 180 DÍAS SECTOR PRIVADO</t>
  </si>
  <si>
    <t>1.3.03.20</t>
  </si>
  <si>
    <t>DE 181 A 360 DÍAS SECTOR PRIVADO</t>
  </si>
  <si>
    <t>1.3.03.25</t>
  </si>
  <si>
    <t>DE MÁS DE 360 DÍAS SECTOR PRIVADO</t>
  </si>
  <si>
    <t>1.3.03.50</t>
  </si>
  <si>
    <t>DE 1 A 30 DÍAS SECTOR FINANCIERO POPULAR Y SOLIDARIO</t>
  </si>
  <si>
    <t>1.3.03.55</t>
  </si>
  <si>
    <t>DE 31 A 90 DÍAS SECTOR FINANCIERO POPULAR Y SOLIDARIO</t>
  </si>
  <si>
    <t>1.3.03.60</t>
  </si>
  <si>
    <t>DE 91 A 180 DÍAS SECTOR FINANCIERO POPULAR Y SOLIDARIO</t>
  </si>
  <si>
    <t>1.3.03.65</t>
  </si>
  <si>
    <t>DE 181 A 360 DÍAS SECTOR FINANCIERO POPULAR Y SOLIDARIO</t>
  </si>
  <si>
    <t>1.3.04</t>
  </si>
  <si>
    <t>Disponibles para la venta del estado o de entidades del sector público</t>
  </si>
  <si>
    <t>1.3.04.05</t>
  </si>
  <si>
    <t>De 1 a 30 días</t>
  </si>
  <si>
    <t>1.3.04.10</t>
  </si>
  <si>
    <t>De 31 a 90 días</t>
  </si>
  <si>
    <t>1.3.04.20</t>
  </si>
  <si>
    <t>De 181 a 360 días</t>
  </si>
  <si>
    <t>1.3.07</t>
  </si>
  <si>
    <t>De disponibilidad restringida</t>
  </si>
  <si>
    <t>1.3.07.20</t>
  </si>
  <si>
    <t>Entregadas en Garantía</t>
  </si>
  <si>
    <t>CARTERA DE CREDITOS</t>
  </si>
  <si>
    <t>1.4.01</t>
  </si>
  <si>
    <t>CARTERA DE CREDITOS COMERCIAL PRIORITARIO POR VENCER</t>
  </si>
  <si>
    <t>1.4.01.05</t>
  </si>
  <si>
    <t>1.4.01.10</t>
  </si>
  <si>
    <t>1.4.01.15</t>
  </si>
  <si>
    <t>De 91 a 180 días</t>
  </si>
  <si>
    <t>1.4.01.20</t>
  </si>
  <si>
    <t>1.4.01.25</t>
  </si>
  <si>
    <t>De más de 360 días</t>
  </si>
  <si>
    <t>1.4.02</t>
  </si>
  <si>
    <t>CARTERA DE CREDITOS DE CONSUMO PRIORITARIO POR VENCER</t>
  </si>
  <si>
    <t>1.4.02.05</t>
  </si>
  <si>
    <t>1.4.02.10</t>
  </si>
  <si>
    <t>1.4.02.15</t>
  </si>
  <si>
    <t>1.4.02.20</t>
  </si>
  <si>
    <t>1.4.02.25</t>
  </si>
  <si>
    <t>1.4.03</t>
  </si>
  <si>
    <t>CARTERA DE CREDITO INMOBILILARIO POR  VENCER</t>
  </si>
  <si>
    <t>1.4.03.05</t>
  </si>
  <si>
    <t>1.4.03.10</t>
  </si>
  <si>
    <t>1.4.03.15</t>
  </si>
  <si>
    <t>1.4.03.20</t>
  </si>
  <si>
    <t>1.4.03.25</t>
  </si>
  <si>
    <t>1.4.04</t>
  </si>
  <si>
    <t>CARTERA DE MICROCREDITO POR VENCER</t>
  </si>
  <si>
    <t>1.4.04.05</t>
  </si>
  <si>
    <t>1.4.04.10</t>
  </si>
  <si>
    <t>1.4.04.15</t>
  </si>
  <si>
    <t>1.4.04.20</t>
  </si>
  <si>
    <t>1.4.04.25</t>
  </si>
  <si>
    <t>1.4.06</t>
  </si>
  <si>
    <t>CARTERA DE CREDITO COMERCIAL ORDINARIO POR VENCER</t>
  </si>
  <si>
    <t>1.4.06.05</t>
  </si>
  <si>
    <t>1.4.06.10</t>
  </si>
  <si>
    <t>1.4.06.15</t>
  </si>
  <si>
    <t>1.4.06.20</t>
  </si>
  <si>
    <t>1.4.06.25</t>
  </si>
  <si>
    <t>1.4.25</t>
  </si>
  <si>
    <t>CARTERA DE CREDITOS COMERCIAL PRIORITARIO QUE NO DEVENGA INTERESES</t>
  </si>
  <si>
    <t>1.4.25.05</t>
  </si>
  <si>
    <t>1.4.25.10</t>
  </si>
  <si>
    <t>1.4.25.15</t>
  </si>
  <si>
    <t>1.4.25.20</t>
  </si>
  <si>
    <t>1.4.25.25</t>
  </si>
  <si>
    <t>1.4.26</t>
  </si>
  <si>
    <t>CARTERA DE CREDITOS DE CONSUMO PRIORITARIO QUE NO DEVENGA INTERESES</t>
  </si>
  <si>
    <t>1.4.26.05</t>
  </si>
  <si>
    <t>1.4.26.10</t>
  </si>
  <si>
    <t>1.4.26.15</t>
  </si>
  <si>
    <t>1.4.26.20</t>
  </si>
  <si>
    <t>1.4.26.25</t>
  </si>
  <si>
    <t>1.4.28</t>
  </si>
  <si>
    <t>CARTERA DE MICROCREDITO QUE NO DEVENGA INTERESES</t>
  </si>
  <si>
    <t>1.4.28.05</t>
  </si>
  <si>
    <t>1.4.28.10</t>
  </si>
  <si>
    <t>1.4.28.15</t>
  </si>
  <si>
    <t>1.4.28.20</t>
  </si>
  <si>
    <t>1.4.28.25</t>
  </si>
  <si>
    <t>1.4.49</t>
  </si>
  <si>
    <t>CARTERA DE CREDITOS COMERCIAL PRIORITARIO VENCIDA</t>
  </si>
  <si>
    <t>1.4.49.05</t>
  </si>
  <si>
    <t>1.4.49.10</t>
  </si>
  <si>
    <t>1.4.49.15</t>
  </si>
  <si>
    <t>1.4.49.20</t>
  </si>
  <si>
    <t>1.4.49.25</t>
  </si>
  <si>
    <t>1.4.50</t>
  </si>
  <si>
    <t>CARTERA DE CREDITOS DE CONSUMO PRIORITARIO VENCIDA</t>
  </si>
  <si>
    <t>1.4.50.05</t>
  </si>
  <si>
    <t>De 1 a 30 dias</t>
  </si>
  <si>
    <t>1.4.50.10</t>
  </si>
  <si>
    <t>De 31 a 90 dias</t>
  </si>
  <si>
    <t>1.4.50.15</t>
  </si>
  <si>
    <t>De 91 a 180 dias</t>
  </si>
  <si>
    <t>1.4.50.20</t>
  </si>
  <si>
    <t>De 181 a 270 dias</t>
  </si>
  <si>
    <t>1.4.50.25</t>
  </si>
  <si>
    <t>De mas de 270 dias</t>
  </si>
  <si>
    <t>1.4.52</t>
  </si>
  <si>
    <t>CARTERA DE MICROCREDITO VENCIDA</t>
  </si>
  <si>
    <t>1.4.52.05</t>
  </si>
  <si>
    <t>1.4.52.10</t>
  </si>
  <si>
    <t>1.4.52.15</t>
  </si>
  <si>
    <t>1.4.52.20</t>
  </si>
  <si>
    <t>De 181 a 360 dias</t>
  </si>
  <si>
    <t>1.4.52.25</t>
  </si>
  <si>
    <t>De mas de 360 dias</t>
  </si>
  <si>
    <t>1.4.99</t>
  </si>
  <si>
    <t>(Provisiones para créditos incobrables)</t>
  </si>
  <si>
    <t>1.4.99.05</t>
  </si>
  <si>
    <t>(CARTERA DE CREDITOS COMERCIAL PRIORITARIO)</t>
  </si>
  <si>
    <t>1.4.99.10</t>
  </si>
  <si>
    <t>(CARTERA DE CREDITOS DE CONSUMO PRIORITARIO)</t>
  </si>
  <si>
    <t>1.4.99.15</t>
  </si>
  <si>
    <t>(CARTERA DE CRÉDITO INMOBILIARIO)</t>
  </si>
  <si>
    <t>1.4.99.20</t>
  </si>
  <si>
    <t>(CARTERA DE MICROCREDITOS)</t>
  </si>
  <si>
    <t>1.4.99.30</t>
  </si>
  <si>
    <t>(CARTERA DE CREDITO COMERCIAL ORDINARIO)</t>
  </si>
  <si>
    <t>1.4.99.80</t>
  </si>
  <si>
    <t>(Provisión genérica por tecnología crediticia)</t>
  </si>
  <si>
    <t>1.4.99.87</t>
  </si>
  <si>
    <t>(Provisiones no rever.  requerimiento normativo)</t>
  </si>
  <si>
    <t>1.4.99.89</t>
  </si>
  <si>
    <t>(PROVISION GENERICA VOLUNTARIA)</t>
  </si>
  <si>
    <t>CUENTAS POR COBRAR</t>
  </si>
  <si>
    <t>1.6.02</t>
  </si>
  <si>
    <t>Intereses por cobrar de inversiones</t>
  </si>
  <si>
    <t>1.6.02.10</t>
  </si>
  <si>
    <t>Disponibles para la venta</t>
  </si>
  <si>
    <t>1.6.02.20</t>
  </si>
  <si>
    <t>1.6.03</t>
  </si>
  <si>
    <t>Intereses por cobrar de cartera de créditos</t>
  </si>
  <si>
    <t>1.6.03.05</t>
  </si>
  <si>
    <t>CARTERA DE CREDITOS COMERCIAL PRIORITARIO</t>
  </si>
  <si>
    <t>1.6.03.10</t>
  </si>
  <si>
    <t>CARTERA DE CREDITOS DE CONSUMO PRIORITARIO</t>
  </si>
  <si>
    <t>1.6.03.15</t>
  </si>
  <si>
    <t>CARTERA DE CREDITO INMOBILIARIO</t>
  </si>
  <si>
    <t>1.6.03.20</t>
  </si>
  <si>
    <t>CARTERA DE MICROCREDITO</t>
  </si>
  <si>
    <t>1.6.03.30</t>
  </si>
  <si>
    <t>CARTERA DE CREDITO COMERCIAL ORDINARIO</t>
  </si>
  <si>
    <t>1.6.12</t>
  </si>
  <si>
    <t>Inversiones vencidas</t>
  </si>
  <si>
    <t>1.6.12.10</t>
  </si>
  <si>
    <t>Inversiones vencidas disponibles para la venta</t>
  </si>
  <si>
    <t>1.6.14</t>
  </si>
  <si>
    <t>PAGOS POR CUENTA DE SOCIOS</t>
  </si>
  <si>
    <t>1.6.14.30</t>
  </si>
  <si>
    <t>Gastos judiciales</t>
  </si>
  <si>
    <t>1.6.90</t>
  </si>
  <si>
    <t>Cuentas por cobrar varias</t>
  </si>
  <si>
    <t>1.6.90.05</t>
  </si>
  <si>
    <t>Anticipos al personal</t>
  </si>
  <si>
    <t>1.6.90.90</t>
  </si>
  <si>
    <t>Otras</t>
  </si>
  <si>
    <t>1.6.99</t>
  </si>
  <si>
    <t>(Provisión para cuentas por cobrar)</t>
  </si>
  <si>
    <t>1.6.99.10</t>
  </si>
  <si>
    <t>(Provisión para otras cuentas por cobrar)</t>
  </si>
  <si>
    <t>PROPIEDADES Y EQUIPO</t>
  </si>
  <si>
    <t>1.8.01</t>
  </si>
  <si>
    <t>Terrenos</t>
  </si>
  <si>
    <t>1.8.01.01</t>
  </si>
  <si>
    <t>1.8.02</t>
  </si>
  <si>
    <t>Edificios</t>
  </si>
  <si>
    <t>1.8.02.01</t>
  </si>
  <si>
    <t>1.8.03</t>
  </si>
  <si>
    <t>Construcciones y remodelaciones en curso</t>
  </si>
  <si>
    <t>1.8.03.01</t>
  </si>
  <si>
    <t>1.8.05</t>
  </si>
  <si>
    <t>Muebles, enseres y equipos de oficina</t>
  </si>
  <si>
    <t>1.8.05.01</t>
  </si>
  <si>
    <t>Muebles de oficina</t>
  </si>
  <si>
    <t>1.8.05.02</t>
  </si>
  <si>
    <t>Enseres de oficina</t>
  </si>
  <si>
    <t>1.8.05.03</t>
  </si>
  <si>
    <t>Equipo de oficina</t>
  </si>
  <si>
    <t>1.8.05.04</t>
  </si>
  <si>
    <t>Pinacoteca</t>
  </si>
  <si>
    <t>1.8.06</t>
  </si>
  <si>
    <t>Equipos de computación</t>
  </si>
  <si>
    <t>1.8.06.01</t>
  </si>
  <si>
    <t>1.8.07</t>
  </si>
  <si>
    <t>Unidades de transporte</t>
  </si>
  <si>
    <t>1.8.07.01</t>
  </si>
  <si>
    <t>1.8.90</t>
  </si>
  <si>
    <t>Otros</t>
  </si>
  <si>
    <t>1.8.90.01</t>
  </si>
  <si>
    <t>Otros Activos</t>
  </si>
  <si>
    <t>1.8.99</t>
  </si>
  <si>
    <t>(Depreciación acumulada)</t>
  </si>
  <si>
    <t>1.8.99.05</t>
  </si>
  <si>
    <t>(Edificios)</t>
  </si>
  <si>
    <t>1.8.99.15</t>
  </si>
  <si>
    <t>(Muebles, enseres y equipos de oficina)</t>
  </si>
  <si>
    <t>1.8.99.20</t>
  </si>
  <si>
    <t>(Equipos de computación)</t>
  </si>
  <si>
    <t>1.8.99.25</t>
  </si>
  <si>
    <t>(Unidades de transporte)</t>
  </si>
  <si>
    <t>OTROS ACTIVOS</t>
  </si>
  <si>
    <t>1.9.01</t>
  </si>
  <si>
    <t>Inversiones en acciones y participaciones</t>
  </si>
  <si>
    <t>1.9.01.10</t>
  </si>
  <si>
    <t>En otras instituciones financieras</t>
  </si>
  <si>
    <t>1.9.01.25</t>
  </si>
  <si>
    <t>En otros organismos de integración cooperativa</t>
  </si>
  <si>
    <t>1.9.04</t>
  </si>
  <si>
    <t>Gastos y pagos anticipados</t>
  </si>
  <si>
    <t>1.9.04.10</t>
  </si>
  <si>
    <t>Anticipos a terceros</t>
  </si>
  <si>
    <t>1.9.04.90</t>
  </si>
  <si>
    <t>1.9.04.99</t>
  </si>
  <si>
    <t>(Amortización de gastos anticipados)</t>
  </si>
  <si>
    <t>1.9.05</t>
  </si>
  <si>
    <t>Gastos diferidos</t>
  </si>
  <si>
    <t>1.9.05.10</t>
  </si>
  <si>
    <t>Gastos de instalación</t>
  </si>
  <si>
    <t>1.9.05.15</t>
  </si>
  <si>
    <t>Estudios</t>
  </si>
  <si>
    <t>1.9.05.20</t>
  </si>
  <si>
    <t>Programas de computación</t>
  </si>
  <si>
    <t>1.9.05.25</t>
  </si>
  <si>
    <t>Gastos de adecuación</t>
  </si>
  <si>
    <t>1.9.05.90</t>
  </si>
  <si>
    <t>1.9.05.99</t>
  </si>
  <si>
    <t>(Amortización acumulada gastos diferidos)</t>
  </si>
  <si>
    <t>1.9.06</t>
  </si>
  <si>
    <t>Materiales, mercaderías e insumos</t>
  </si>
  <si>
    <t>1.9.06.15</t>
  </si>
  <si>
    <t>Proveeduría</t>
  </si>
  <si>
    <t>1.9.90</t>
  </si>
  <si>
    <t>1.9.90.05</t>
  </si>
  <si>
    <t>Impuesto al valor agregado IVA</t>
  </si>
  <si>
    <t>1.9.90.10</t>
  </si>
  <si>
    <t>Otros impuestos</t>
  </si>
  <si>
    <t>1.9.90.15</t>
  </si>
  <si>
    <t>Depósitos en garantía y para importaciones</t>
  </si>
  <si>
    <t>1.9.90.25</t>
  </si>
  <si>
    <t>Faltantes de caja</t>
  </si>
  <si>
    <t>1.9.90.90</t>
  </si>
  <si>
    <t>Varias</t>
  </si>
  <si>
    <t>1.9.99</t>
  </si>
  <si>
    <t>(Provisión para otros activos irrecuperables)</t>
  </si>
  <si>
    <t>1.9.99.90</t>
  </si>
  <si>
    <t>(Provisión para otros activos)</t>
  </si>
  <si>
    <t xml:space="preserve">TOTAL ACTIVOS: </t>
  </si>
  <si>
    <t>PASIVOS</t>
  </si>
  <si>
    <t>OBLIGACIONES CON EL PUBLICO</t>
  </si>
  <si>
    <t>2.1.01</t>
  </si>
  <si>
    <t>Depósitos a la vista</t>
  </si>
  <si>
    <t>2.1.01.35</t>
  </si>
  <si>
    <t>Depósitos de ahorro</t>
  </si>
  <si>
    <t>2.1.01.50</t>
  </si>
  <si>
    <t>Depósitos por confirmar</t>
  </si>
  <si>
    <t>2.1.03</t>
  </si>
  <si>
    <t>Depósitos a plazo</t>
  </si>
  <si>
    <t>2.1.03.05</t>
  </si>
  <si>
    <t>2.1.03.10</t>
  </si>
  <si>
    <t>2.1.03.15</t>
  </si>
  <si>
    <t>2.1.03.20</t>
  </si>
  <si>
    <t>2.1.03.25</t>
  </si>
  <si>
    <t>De más de 361 días</t>
  </si>
  <si>
    <t>2.1.05</t>
  </si>
  <si>
    <t>Depósitos Restringidos</t>
  </si>
  <si>
    <t>2.1.05.01</t>
  </si>
  <si>
    <t>OBLIGACIONES INMEDIATAS</t>
  </si>
  <si>
    <t>2.3.02</t>
  </si>
  <si>
    <t>Giros, transferencias y cobranzas por pagar</t>
  </si>
  <si>
    <t>2.3.02.05</t>
  </si>
  <si>
    <t>GIROS Y TRANSFERENCIAS</t>
  </si>
  <si>
    <t>2.3.03</t>
  </si>
  <si>
    <t>Recaudaciones para el sector público</t>
  </si>
  <si>
    <t>2.3.03.01</t>
  </si>
  <si>
    <t>CUENTAS POR PAGAR</t>
  </si>
  <si>
    <t>2.5.01</t>
  </si>
  <si>
    <t>Intereses por pagar</t>
  </si>
  <si>
    <t>2.5.01.05</t>
  </si>
  <si>
    <t>2.5.01.15</t>
  </si>
  <si>
    <t>2.5.01.35</t>
  </si>
  <si>
    <t>Obligaciones financieras</t>
  </si>
  <si>
    <t>2.5.01.90</t>
  </si>
  <si>
    <t>2.5.03</t>
  </si>
  <si>
    <t>Obligaciones patronales</t>
  </si>
  <si>
    <t>2.5.03.05</t>
  </si>
  <si>
    <t>Remuneraciones</t>
  </si>
  <si>
    <t>2.5.03.10</t>
  </si>
  <si>
    <t>Beneficios Sociales</t>
  </si>
  <si>
    <t>2.5.03.15</t>
  </si>
  <si>
    <t>Aportes al IESS</t>
  </si>
  <si>
    <t>2.5.03.20</t>
  </si>
  <si>
    <t>Fondo de reserva IESS</t>
  </si>
  <si>
    <t>2.5.03.25</t>
  </si>
  <si>
    <t>Participación a empleados</t>
  </si>
  <si>
    <t>2.5.03.90</t>
  </si>
  <si>
    <t>2.5.04</t>
  </si>
  <si>
    <t>Retenciones</t>
  </si>
  <si>
    <t>2.5.04.05</t>
  </si>
  <si>
    <t>Retenciones fiscales</t>
  </si>
  <si>
    <t>2.5.05</t>
  </si>
  <si>
    <t>Contribuciones, impuestos y multas</t>
  </si>
  <si>
    <t>2.5.05.05</t>
  </si>
  <si>
    <t>Impuesto a la renta</t>
  </si>
  <si>
    <t>2.5.05.90</t>
  </si>
  <si>
    <t>Otras contribuciones e impuestos</t>
  </si>
  <si>
    <t>2.5.11</t>
  </si>
  <si>
    <t>PROVISIONES PARA ACEPTACIONES</t>
  </si>
  <si>
    <t>2.5.11.01</t>
  </si>
  <si>
    <t>2.5.90</t>
  </si>
  <si>
    <t>Cuentas por pagar varias</t>
  </si>
  <si>
    <t>2.5.90.15</t>
  </si>
  <si>
    <t>Cheques girados no cobrados</t>
  </si>
  <si>
    <t>2.5.90.90</t>
  </si>
  <si>
    <t>Otras cuentas por pagar</t>
  </si>
  <si>
    <t>OBLIGACIONES FINANCIERAS</t>
  </si>
  <si>
    <t>2.6.02</t>
  </si>
  <si>
    <t>OBLIGACIONES CON  INSTITUCIOJES FINANCERAS DEL PAIS Y SECTOR FINANCIERO POPULAR Y SOLIDARIO</t>
  </si>
  <si>
    <t>2.6.02.05</t>
  </si>
  <si>
    <t>2.6.02.10</t>
  </si>
  <si>
    <t>2.6.02.15</t>
  </si>
  <si>
    <t>2.6.02.20</t>
  </si>
  <si>
    <t>2.6.02.25</t>
  </si>
  <si>
    <t>2.6.02.50</t>
  </si>
  <si>
    <t>DE 1 A 30 DIAS DEL SECTOR FINANCIERO POPULAR Y SOLIDARIO</t>
  </si>
  <si>
    <t>2.6.02.55</t>
  </si>
  <si>
    <t>DE 31 A 90 DIAS DEL SECTOR FINANCIERO POPULAR Y SOLIDARIO</t>
  </si>
  <si>
    <t>2.6.02.60</t>
  </si>
  <si>
    <t>DE 91 A 180 DÍAS DEL SECTOR FINANCIERO POPULAR  Y SOLIDARIO</t>
  </si>
  <si>
    <t>2.6.02.65</t>
  </si>
  <si>
    <t>DE 181 A 360 DIAS DEL SECTOR FINANCIERO POPULAR Y SOLIDARIO</t>
  </si>
  <si>
    <t>2.6.02.70</t>
  </si>
  <si>
    <t>DE MAS DE 360 DIAS DEL SECTOR FINANCIERO POPULAR Y SOLIDARIO</t>
  </si>
  <si>
    <t>2.6.03</t>
  </si>
  <si>
    <t>Obligaciones con instituciones financieras del exterior</t>
  </si>
  <si>
    <t>2.6.03.05</t>
  </si>
  <si>
    <t>2.6.03.10</t>
  </si>
  <si>
    <t>2.6.03.15</t>
  </si>
  <si>
    <t>2.6.03.20</t>
  </si>
  <si>
    <t>2.6.03.25</t>
  </si>
  <si>
    <t>2.6.06</t>
  </si>
  <si>
    <t>Obligaciones con entidades financieras del sector público</t>
  </si>
  <si>
    <t>2.6.06.05</t>
  </si>
  <si>
    <t>2.6.06.10</t>
  </si>
  <si>
    <t>2.6.06.15</t>
  </si>
  <si>
    <t>2.6.06.20</t>
  </si>
  <si>
    <t>2.6.06.25</t>
  </si>
  <si>
    <t>2.6.07</t>
  </si>
  <si>
    <t>Obligaciones con organismos multilaterales</t>
  </si>
  <si>
    <t>2.6.07.05</t>
  </si>
  <si>
    <t>2.6.07.10</t>
  </si>
  <si>
    <t>2.6.07.15</t>
  </si>
  <si>
    <t>2.6.07.20</t>
  </si>
  <si>
    <t>2.6.07.25</t>
  </si>
  <si>
    <t>OTROS PASIVOS</t>
  </si>
  <si>
    <t>2.9.03</t>
  </si>
  <si>
    <t>Fondos en administración</t>
  </si>
  <si>
    <t>2.9.03.01</t>
  </si>
  <si>
    <t>2.9.90</t>
  </si>
  <si>
    <t>2.9.90.05</t>
  </si>
  <si>
    <t>Sobrantes de caja</t>
  </si>
  <si>
    <t>2.9.90.90</t>
  </si>
  <si>
    <t>Varios</t>
  </si>
  <si>
    <t xml:space="preserve">TOTAL PASIVOS: </t>
  </si>
  <si>
    <t>PATRIMONIO</t>
  </si>
  <si>
    <t>CAPITAL SOCIAL</t>
  </si>
  <si>
    <t>3.1.03</t>
  </si>
  <si>
    <t>Aportes de socios</t>
  </si>
  <si>
    <t>3.1.03.15</t>
  </si>
  <si>
    <t>Certificados de Socios</t>
  </si>
  <si>
    <t>RESERVAS</t>
  </si>
  <si>
    <t>3.3.01</t>
  </si>
  <si>
    <t>Fondo Irrepartible de Reserva Legal</t>
  </si>
  <si>
    <t>3.3.01.01</t>
  </si>
  <si>
    <t>Reserva Legal</t>
  </si>
  <si>
    <t>3.3.01.05</t>
  </si>
  <si>
    <t>Reserva Legal Irrepartible</t>
  </si>
  <si>
    <t>3.3.01.10</t>
  </si>
  <si>
    <t>Aporte de los socios por capitalización extraordinaria</t>
  </si>
  <si>
    <t>3.3.01.15</t>
  </si>
  <si>
    <t>Donaciones</t>
  </si>
  <si>
    <t>3.3.03</t>
  </si>
  <si>
    <t>Especiales</t>
  </si>
  <si>
    <t>3.3.03.10</t>
  </si>
  <si>
    <t>Para futuras capitalizaciones</t>
  </si>
  <si>
    <t>3.3.03.90</t>
  </si>
  <si>
    <t>OTRAS</t>
  </si>
  <si>
    <t>3.3.10</t>
  </si>
  <si>
    <t>Por resultados no operativos</t>
  </si>
  <si>
    <t>3.3.10.01</t>
  </si>
  <si>
    <t>OTROS APORTES PATRIMONIALES</t>
  </si>
  <si>
    <t>3.4.02</t>
  </si>
  <si>
    <t>3.4.02.05</t>
  </si>
  <si>
    <t>En efectivo</t>
  </si>
  <si>
    <t>3.4.02.10</t>
  </si>
  <si>
    <t>En bienes</t>
  </si>
  <si>
    <t>SUPERAVIT POR VALUACIONES</t>
  </si>
  <si>
    <t>3.5.01</t>
  </si>
  <si>
    <t>Superávit por valuación de propiedades, equipo y otros</t>
  </si>
  <si>
    <t>3.5.01.01</t>
  </si>
  <si>
    <t>3.5.04</t>
  </si>
  <si>
    <t xml:space="preserve"> VALUACION DE INVERSIONES EN INSTRUMENTOS FINANCIEROS</t>
  </si>
  <si>
    <t>3.5.04.01</t>
  </si>
  <si>
    <t>Valuación de inversiones en instrumentos financieros</t>
  </si>
  <si>
    <t>RESULTADOS</t>
  </si>
  <si>
    <t>3.6.01</t>
  </si>
  <si>
    <t>Utilidades o excedentes acumulados</t>
  </si>
  <si>
    <t>3.6.01.01</t>
  </si>
  <si>
    <t>3.6.03</t>
  </si>
  <si>
    <t>UTILIDAD O EXCEDENTE DEL EJERCICIO</t>
  </si>
  <si>
    <t>3.6.03.01</t>
  </si>
  <si>
    <t>3.6.04</t>
  </si>
  <si>
    <t>(Pérdida del ejercicio)</t>
  </si>
  <si>
    <t>3.6.04.01</t>
  </si>
  <si>
    <t>TOTAL PATRIMONIO:</t>
  </si>
  <si>
    <t>RESULTADO OPERATIVO:</t>
  </si>
  <si>
    <t>TOTAL GENERAL:</t>
  </si>
  <si>
    <t>COOPERATIVA DE AHORRO Y CRÉDITO JARDÍN AZUAYO LTDA.</t>
  </si>
  <si>
    <t>ESTADO DE SITUACIÓN FINANCIERA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</si>
  <si>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</si>
  <si>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</si>
  <si>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</si>
  <si>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</si>
  <si>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</si>
  <si>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</si>
  <si>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</si>
  <si>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</si>
  <si>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</si>
  <si>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5.1.03.20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</si>
  <si>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</si>
  <si>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</si>
  <si>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</si>
  <si>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</si>
  <si>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</si>
  <si>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</si>
  <si>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</si>
  <si>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5.1.04.20</t>
  </si>
  <si>
    <t>5.1.04.25</t>
  </si>
  <si>
    <t>5.1.04.50</t>
  </si>
  <si>
    <t>De mora</t>
  </si>
  <si>
    <t>COMISIONES GANADAS</t>
  </si>
  <si>
    <t>5.2.03</t>
  </si>
  <si>
    <t>Avales</t>
  </si>
  <si>
    <t>5.2.03.01</t>
  </si>
  <si>
    <t>5.2.90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</si>
  <si>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</si>
  <si>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</si>
  <si>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</si>
  <si>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</si>
  <si>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</si>
  <si>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</si>
  <si>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</si>
  <si>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</si>
  <si>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</si>
  <si>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</si>
  <si>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</si>
  <si>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</si>
  <si>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</si>
  <si>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</si>
  <si>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</si>
  <si>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</si>
  <si>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</si>
  <si>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</si>
  <si>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</si>
  <si>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</si>
  <si>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</si>
  <si>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</si>
  <si>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</si>
  <si>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</si>
  <si>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Dividendos o excedentes por certificados de aportación</t>
  </si>
  <si>
    <t>5.5.03.01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</si>
  <si>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</si>
  <si>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</si>
  <si>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</si>
  <si>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</si>
  <si>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</si>
  <si>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</si>
  <si>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</si>
  <si>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</si>
  <si>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</si>
  <si>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</si>
  <si>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</si>
  <si>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</si>
  <si>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</si>
  <si>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</si>
  <si>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</si>
  <si>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</si>
  <si>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</si>
  <si>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5.6.90.01</t>
  </si>
  <si>
    <t>Otros Ingresos</t>
  </si>
  <si>
    <t>TOTAL INGRESOS:</t>
  </si>
  <si>
    <t>GASTOS</t>
  </si>
  <si>
    <t>INTERESES CAUSADOS</t>
  </si>
  <si>
    <t>4.1.01</t>
  </si>
  <si>
    <t>Obligaciones con el público</t>
  </si>
  <si>
    <t>4.1.01.15</t>
  </si>
  <si>
    <t>4.1.01.30</t>
  </si>
  <si>
    <t>4.1.01.90</t>
  </si>
  <si>
    <t>4.1.03</t>
  </si>
  <si>
    <t>4.1.03.10</t>
  </si>
  <si>
    <t>OBLIGACIONES CON INSTITUCIONES FINANCIERAS DEL PAIS Y DEL SECTOR POPULAR Y SOLIDARIO</t>
  </si>
  <si>
    <t>4.1.03.15</t>
  </si>
  <si>
    <t>4.1.03.20</t>
  </si>
  <si>
    <t>OBLIGACIONES CON ENTIDADES DEL GRUPO FINANCIERO EN EL PAIS Y GRUPO DE ECONOMIA POPULAR Y SOLIDARIA</t>
  </si>
  <si>
    <t>4.1.03.30</t>
  </si>
  <si>
    <t>4.1.03.35</t>
  </si>
  <si>
    <t>COMISIONES CAUSADAS</t>
  </si>
  <si>
    <t>4.2.01</t>
  </si>
  <si>
    <t>4.2.01.01</t>
  </si>
  <si>
    <t>4.2.02</t>
  </si>
  <si>
    <t>Operaciones contingentes</t>
  </si>
  <si>
    <t>4.2.02.01</t>
  </si>
  <si>
    <t>PERDIDAS FINANCIERAS</t>
  </si>
  <si>
    <t>4.3.02</t>
  </si>
  <si>
    <t>4.3.02.01</t>
  </si>
  <si>
    <t>4.3.03</t>
  </si>
  <si>
    <t>4.3.03.05</t>
  </si>
  <si>
    <t>4.3.03.90</t>
  </si>
  <si>
    <t>PROVISIONES</t>
  </si>
  <si>
    <t>4.4.02</t>
  </si>
  <si>
    <t>Cartera de créditos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</si>
  <si>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</si>
  <si>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</si>
  <si>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</si>
  <si>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</si>
  <si>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</si>
  <si>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</si>
  <si>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4.4.02.25</t>
  </si>
  <si>
    <t>CREDITO DE CONSUMO ORDINARIO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</si>
  <si>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</si>
  <si>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</si>
  <si>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</si>
  <si>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</si>
  <si>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</si>
  <si>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</si>
  <si>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</si>
  <si>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</si>
  <si>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</si>
  <si>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</si>
  <si>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4.4.06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</si>
  <si>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</si>
  <si>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</si>
  <si>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</si>
  <si>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</si>
  <si>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</si>
  <si>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</si>
  <si>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</si>
  <si>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</si>
  <si>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</si>
  <si>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4.5.01.30</t>
  </si>
  <si>
    <t>Pensiones y jubilaciones</t>
  </si>
  <si>
    <t>4.5.01.35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</si>
  <si>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</si>
  <si>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</si>
  <si>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</si>
  <si>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</si>
  <si>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</si>
  <si>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</si>
  <si>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</si>
  <si>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</si>
  <si>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</si>
  <si>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</si>
  <si>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</si>
  <si>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</si>
  <si>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</si>
  <si>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</si>
  <si>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</si>
  <si>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</si>
  <si>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</si>
  <si>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</si>
  <si>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</si>
  <si>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</si>
  <si>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</si>
  <si>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</si>
  <si>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</si>
  <si>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</si>
  <si>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</si>
  <si>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</si>
  <si>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</si>
  <si>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</si>
  <si>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</si>
  <si>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</si>
  <si>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</si>
  <si>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</si>
  <si>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</si>
  <si>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</si>
  <si>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4.5.05.25</t>
  </si>
  <si>
    <t>4.5.05.30</t>
  </si>
  <si>
    <t>4.5.05.35</t>
  </si>
  <si>
    <t>4.5.06</t>
  </si>
  <si>
    <t>Amortizaciones</t>
  </si>
  <si>
    <t>4.5.06.25</t>
  </si>
  <si>
    <t>4.5.06.30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</si>
  <si>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</si>
  <si>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</si>
  <si>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</si>
  <si>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</si>
  <si>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</si>
  <si>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</si>
  <si>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</si>
  <si>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</si>
  <si>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4.6.01</t>
  </si>
  <si>
    <t>Pérdida en acciones y participaciones</t>
  </si>
  <si>
    <t>4.6.01.01</t>
  </si>
  <si>
    <t>Perdida en acciones y participaciones</t>
  </si>
  <si>
    <t>4.6.90</t>
  </si>
  <si>
    <t>4.6.90.01</t>
  </si>
  <si>
    <t>OTROS GASTOS Y PERDIDAS</t>
  </si>
  <si>
    <t>4.7.03</t>
  </si>
  <si>
    <t>Intereses y comisiones devengados en ejercicios anteriores</t>
  </si>
  <si>
    <t>4.7.03.01</t>
  </si>
  <si>
    <t>IMPUESTOS Y PARTICIPACION A EMPLEADOS</t>
  </si>
  <si>
    <t>4.8.10</t>
  </si>
  <si>
    <t>4.8.10.01</t>
  </si>
  <si>
    <t>4.8.15</t>
  </si>
  <si>
    <t>4.8.15.01</t>
  </si>
  <si>
    <t>TOTAL GASTOS:</t>
  </si>
  <si>
    <t>ESTADO DE PÉRDIDAS Y GANANCIAS</t>
  </si>
  <si>
    <t>DEL 01 DE ENERO AL 30 DE SEPTIEMBRE DEL 2016</t>
  </si>
  <si>
    <t>CARTERA DE CREDITOS COMERCIAL PRIORITARIO'</t>
  </si>
  <si>
    <t>CARTERA DE CREDITOS DE CONSUMO PRIORITARIO'</t>
  </si>
  <si>
    <t>CARTERA DE MICROCREDITO'</t>
  </si>
  <si>
    <t>CARTERA DE CREDITO COMERCIAL ORDINARIO'</t>
  </si>
  <si>
    <t>Depósitos de ahorro'</t>
  </si>
  <si>
    <t>Obligaciones con el público'</t>
  </si>
  <si>
    <t>Operaciones contingentes'</t>
  </si>
  <si>
    <t>Cartera de créditos'</t>
  </si>
  <si>
    <t>MICROCREDITO'</t>
  </si>
  <si>
    <t>Cuentas por cobrar'</t>
  </si>
  <si>
    <t>CARTERA DE CREDITO COMERCIAL PRIORITARIO'</t>
  </si>
  <si>
    <t>CARTERA DE CREDITO DE CONSUMO PRIORITARIO'</t>
  </si>
  <si>
    <t>Avales'</t>
  </si>
  <si>
    <t>CUENTAS CONTINGENTES'</t>
  </si>
  <si>
    <t>ACREEDORAS POR EL CONTRARIO'</t>
  </si>
  <si>
    <t>6.3.01</t>
  </si>
  <si>
    <t>6.3.01.05</t>
  </si>
  <si>
    <t>Avales Comunes'</t>
  </si>
  <si>
    <t>ACREEDORAS'</t>
  </si>
  <si>
    <t>6.4.01</t>
  </si>
  <si>
    <t>6.4.01.05</t>
  </si>
  <si>
    <t>Avales comunes'</t>
  </si>
  <si>
    <t>CUENTAS DE ORDEN'</t>
  </si>
  <si>
    <t>CUENTAS DE ORDEN DEUDORAS'</t>
  </si>
  <si>
    <t>7.1.02</t>
  </si>
  <si>
    <t>Activos propios en poder de terceros entregados en garantía'</t>
  </si>
  <si>
    <t>7.1.02.20</t>
  </si>
  <si>
    <t>Inversiones de disponibilidad restringida'</t>
  </si>
  <si>
    <t>7.1.02.25</t>
  </si>
  <si>
    <t>7.1.02.30</t>
  </si>
  <si>
    <t>7.1.02.40</t>
  </si>
  <si>
    <t>7.1.03</t>
  </si>
  <si>
    <t>Activos castigados'</t>
  </si>
  <si>
    <t>7.1.03.10</t>
  </si>
  <si>
    <t>7.1.03.20</t>
  </si>
  <si>
    <t>7.1.05</t>
  </si>
  <si>
    <t>Operaciones activas con empresas vinculadas'</t>
  </si>
  <si>
    <t>7.1.05.10</t>
  </si>
  <si>
    <t>7.1.05.35</t>
  </si>
  <si>
    <t>7.1.07</t>
  </si>
  <si>
    <t>CARTERA DE CRÉDITOS Y OTROS ACTIVOS EN DEMANDA JUDICIAL'</t>
  </si>
  <si>
    <t>7.1.07.05</t>
  </si>
  <si>
    <t>COMERCIAL PRIORITARIO'</t>
  </si>
  <si>
    <t>7.1.07.10</t>
  </si>
  <si>
    <t>CONSUMO PRIORITARIO'</t>
  </si>
  <si>
    <t>7.1.07.20</t>
  </si>
  <si>
    <t>7.1.09</t>
  </si>
  <si>
    <t>Intereses, comisiones e ingresos en suspenso'</t>
  </si>
  <si>
    <t>7.1.09.05</t>
  </si>
  <si>
    <t>7.1.09.10</t>
  </si>
  <si>
    <t>7.1.09.20</t>
  </si>
  <si>
    <t>DEUDORAS POR EL CONTRARIO'</t>
  </si>
  <si>
    <t>7.2.02</t>
  </si>
  <si>
    <t>7.2.02.20</t>
  </si>
  <si>
    <t>7.2.02.25</t>
  </si>
  <si>
    <t>7.2.02.30</t>
  </si>
  <si>
    <t>7.2.02.40</t>
  </si>
  <si>
    <t>7.2.03</t>
  </si>
  <si>
    <t>7.2.03.01</t>
  </si>
  <si>
    <t>7.2.03.02</t>
  </si>
  <si>
    <t>Cuentas por cobrar castigadas'</t>
  </si>
  <si>
    <t>7.2.05</t>
  </si>
  <si>
    <t>7.2.05.10</t>
  </si>
  <si>
    <t>Cartera de Créditos'</t>
  </si>
  <si>
    <t>7.2.05.35</t>
  </si>
  <si>
    <t>Operaciones Contingentes'</t>
  </si>
  <si>
    <t>7.2.07</t>
  </si>
  <si>
    <t>CARTERA DE CREDITOS Y OTROS ACTIVOS EN DEMANDA JUDICIAL'</t>
  </si>
  <si>
    <t>7.2.07.05</t>
  </si>
  <si>
    <t>7.2.07.10</t>
  </si>
  <si>
    <t>7.2.07.20</t>
  </si>
  <si>
    <t>7.2.09</t>
  </si>
  <si>
    <t>Intereses en suspenso'</t>
  </si>
  <si>
    <t>7.2.09.05</t>
  </si>
  <si>
    <t>7.2.09.10</t>
  </si>
  <si>
    <t>7.2.09.20</t>
  </si>
  <si>
    <t>7.3.01</t>
  </si>
  <si>
    <t>Valores y bienes recibidos de terceros'</t>
  </si>
  <si>
    <t>7.3.01.10</t>
  </si>
  <si>
    <t>Documentos en garantía'</t>
  </si>
  <si>
    <t>7.3.01.20</t>
  </si>
  <si>
    <t>Bienes Inmuebles en garantía'</t>
  </si>
  <si>
    <t>7.3.01.25</t>
  </si>
  <si>
    <t>OTROS BIENES EN GARANTIA'</t>
  </si>
  <si>
    <t>7.3.01.30</t>
  </si>
  <si>
    <t>En custodia'</t>
  </si>
  <si>
    <t>7.3.02</t>
  </si>
  <si>
    <t>Operaciones pasivas con empresas vinculadas'</t>
  </si>
  <si>
    <t>7.3.02.05</t>
  </si>
  <si>
    <t>Operaciones pasivas  vinculados'</t>
  </si>
  <si>
    <t>7.3.04</t>
  </si>
  <si>
    <t>DEPOSITOS Y OTRAS CAPTACIONES NO CUBIERTAS POR EL FONDO DE SEGURO DE DEPOSITOS'</t>
  </si>
  <si>
    <t>7.3.04.01</t>
  </si>
  <si>
    <t>7.3.07</t>
  </si>
  <si>
    <t>Depósitos de entidades del sector público'</t>
  </si>
  <si>
    <t>7.3.07.10</t>
  </si>
  <si>
    <t>Depósitos de ahorros'</t>
  </si>
  <si>
    <t>7.3.14</t>
  </si>
  <si>
    <t>Provisiones Constituidas'</t>
  </si>
  <si>
    <t>7.3.14.17</t>
  </si>
  <si>
    <t>PROVISION GENERICA POR TECNOLOGIA CREDITICIA CARTERA DE CONSUMO PRIORITARIO'</t>
  </si>
  <si>
    <t>7.3.14.18</t>
  </si>
  <si>
    <t>Provisión genérica por tecnología crediticia de cartera Cartera de Microcredito'</t>
  </si>
  <si>
    <t>7.3.14.20</t>
  </si>
  <si>
    <t>PROVISION GENERICA VOLUNTARIA CARTERA COMERCIAL PRIORITARIA'</t>
  </si>
  <si>
    <t>7.3.14.21</t>
  </si>
  <si>
    <t>Provision generica voluntaria cartera consumo prioritario'</t>
  </si>
  <si>
    <t>7.3.14.22</t>
  </si>
  <si>
    <t>Provision generica voluntaria cartera inmobiliaria'</t>
  </si>
  <si>
    <t>7.3.14.23</t>
  </si>
  <si>
    <t>Provision generica voluntaria cartera microcredito'</t>
  </si>
  <si>
    <t>7.3.14.25</t>
  </si>
  <si>
    <t>Provision generica voluntaria cartera comercial ordinaria'</t>
  </si>
  <si>
    <t>7.3.15</t>
  </si>
  <si>
    <t>Depósitos o captaciones constituidos como garantía de préstamos'</t>
  </si>
  <si>
    <t>7.3.15.05</t>
  </si>
  <si>
    <t>CARTERA COMERCIAL PRIORITARIO'</t>
  </si>
  <si>
    <t>7.3.15.10</t>
  </si>
  <si>
    <t>CARTERA DE CONSUMO PRIORITARIO'</t>
  </si>
  <si>
    <t>7.3.15.20</t>
  </si>
  <si>
    <t>7.3.15.30</t>
  </si>
  <si>
    <t>CUENTAS DE ORDEN ACREEDORAS'</t>
  </si>
  <si>
    <t>7.4.01</t>
  </si>
  <si>
    <t>7.4.01.10</t>
  </si>
  <si>
    <t>7.4.01.20</t>
  </si>
  <si>
    <t>Bienes inmuebles en garantía'</t>
  </si>
  <si>
    <t>7.4.01.25</t>
  </si>
  <si>
    <t>7.4.01.30</t>
  </si>
  <si>
    <t>7.4.02</t>
  </si>
  <si>
    <t>7.4.02.05</t>
  </si>
  <si>
    <t>7.4.04</t>
  </si>
  <si>
    <t>DEPOSITOS Y OTRAS CAPTACIONES NO CUBIERTAS POR EL FONDO DE SEGURO DE DEPOSITO'</t>
  </si>
  <si>
    <t>7.4.04.05</t>
  </si>
  <si>
    <t>7.4.07</t>
  </si>
  <si>
    <t>7.4.07.10</t>
  </si>
  <si>
    <t>7.4.14</t>
  </si>
  <si>
    <t>7.4.14.17</t>
  </si>
  <si>
    <t>7.4.14.18</t>
  </si>
  <si>
    <t>Provisión genérica por tecnología crediticia Cartera de Microcrédito'</t>
  </si>
  <si>
    <t>7.4.14.20</t>
  </si>
  <si>
    <t>7.4.14.21</t>
  </si>
  <si>
    <t>7.4.14.22</t>
  </si>
  <si>
    <t>7.4.14.23</t>
  </si>
  <si>
    <t>7.4.14.25</t>
  </si>
  <si>
    <t>7.4.15</t>
  </si>
  <si>
    <t>DEPOSITOS  O CAPTACIONES CONSTITUIDOS COMO GARANTIA DE PRESTAMOS'</t>
  </si>
  <si>
    <t>7.4.15.05</t>
  </si>
  <si>
    <t>7.4.15.10</t>
  </si>
  <si>
    <t>7.4.15.20</t>
  </si>
  <si>
    <t>7.4.15.30</t>
  </si>
  <si>
    <t>AL 30 DE SEPTIEMBRE DEL 2016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</si>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</sst>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0" fontId="1" fillId="0" borderId="0" xfId="0" applyNumberFormat="1" applyFont="1"/>
    <xf numFmtId="0" fontId="3" fillId="0" borderId="0" xfId="0" applyFont="1"/>
    <xf numFmtId="40" fontId="3" fillId="0" borderId="0" xfId="0" applyNumberFormat="1" applyFont="1"/>
    <xf numFmtId="0" fontId="4" fillId="0" borderId="0" xfId="0" applyFont="1"/>
    <xf numFmtId="40" fontId="4" fillId="0" borderId="0" xfId="0" applyNumberFormat="1" applyFont="1"/>
    <xf numFmtId="0" fontId="5" fillId="0" borderId="0" xfId="0" applyFont="1"/>
    <xf numFmtId="40" fontId="5" fillId="0" borderId="0" xfId="0" applyNumberFormat="1" applyFont="1"/>
    <xf numFmtId="0" fontId="1" fillId="0" borderId="0" xfId="0" applyFont="1"/>
    <xf numFmtId="0" fontId="1" fillId="0" borderId="0" xfId="0" quotePrefix="1" applyFont="1"/>
    <xf numFmtId="40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8"/>
  <sheetViews>
    <sheetView tabSelected="1" workbookViewId="0">
      <selection activeCell="G1" sqref="G1:N396"/>
    </sheetView>
  </sheetViews>
  <sheetFormatPr baseColWidth="10" defaultRowHeight="11" x14ac:dyDescent="0"/>
  <cols>
    <col min="1" max="1" width="1.6640625" style="1" customWidth="1"/>
    <col min="2" max="2" width="10.83203125" style="1"/>
    <col min="3" max="3" width="50.5" style="1" customWidth="1"/>
    <col min="4" max="6" width="14.1640625" style="2" bestFit="1" customWidth="1"/>
    <col min="7" max="16384" width="10.83203125" style="1"/>
  </cols>
  <sheetData>
    <row r="1" spans="2:6" ht="18">
      <c r="B1" s="12" t="s">
        <v>451</v>
      </c>
      <c r="C1" s="12"/>
      <c r="D1" s="12"/>
      <c r="E1" s="12"/>
      <c r="F1" s="12"/>
    </row>
    <row r="2" spans="2:6" ht="18">
      <c r="B2" s="12" t="s">
        <v>452</v>
      </c>
      <c r="C2" s="12"/>
      <c r="D2" s="12"/>
      <c r="E2" s="12"/>
      <c r="F2" s="12"/>
    </row>
    <row r="3" spans="2:6" ht="18">
      <c r="B3" s="12" t="s">
        <v>803</v>
      </c>
      <c r="C3" s="12"/>
      <c r="D3" s="12"/>
      <c r="E3" s="12"/>
      <c r="F3" s="12"/>
    </row>
    <row r="5" spans="2:6">
      <c r="B5" s="1" t="s">
        <v>0</v>
      </c>
      <c r="C5" s="1" t="s">
        <v>1</v>
      </c>
    </row>
    <row r="6" spans="2:6">
      <c r="B6" s="1">
        <v>1</v>
      </c>
      <c r="C6" s="1" t="s">
        <v>2</v>
      </c>
    </row>
    <row r="7" spans="2:6">
      <c r="B7" s="1">
        <v>1.1000000000000001</v>
      </c>
      <c r="C7" s="1" t="s">
        <v>3</v>
      </c>
      <c r="F7" s="2">
        <v>63805702.990000002</v>
      </c>
    </row>
    <row r="8" spans="2:6">
      <c r="B8" s="1" t="s">
        <v>4</v>
      </c>
      <c r="C8" s="1" t="s">
        <v>5</v>
      </c>
      <c r="E8" s="2">
        <v>7293477.04</v>
      </c>
    </row>
    <row r="9" spans="2:6">
      <c r="B9" s="1" t="s">
        <v>6</v>
      </c>
      <c r="C9" s="1" t="s">
        <v>7</v>
      </c>
      <c r="D9" s="2">
        <v>7236847.04</v>
      </c>
    </row>
    <row r="10" spans="2:6">
      <c r="B10" s="1" t="s">
        <v>8</v>
      </c>
      <c r="C10" s="1" t="s">
        <v>9</v>
      </c>
      <c r="D10" s="2">
        <v>56630</v>
      </c>
    </row>
    <row r="11" spans="2:6">
      <c r="B11" s="1" t="s">
        <v>10</v>
      </c>
      <c r="C11" s="1" t="s">
        <v>11</v>
      </c>
      <c r="E11" s="2">
        <v>56224449.490000002</v>
      </c>
    </row>
    <row r="12" spans="2:6">
      <c r="B12" s="1" t="s">
        <v>12</v>
      </c>
      <c r="C12" s="1" t="s">
        <v>13</v>
      </c>
      <c r="D12" s="2">
        <v>12678574.83</v>
      </c>
    </row>
    <row r="13" spans="2:6">
      <c r="B13" s="1" t="s">
        <v>14</v>
      </c>
      <c r="C13" s="1" t="s">
        <v>15</v>
      </c>
      <c r="D13" s="2">
        <v>32466464.129999999</v>
      </c>
    </row>
    <row r="14" spans="2:6">
      <c r="B14" s="1" t="s">
        <v>16</v>
      </c>
      <c r="C14" s="1" t="s">
        <v>17</v>
      </c>
      <c r="D14" s="2">
        <v>11079410.529999999</v>
      </c>
    </row>
    <row r="15" spans="2:6">
      <c r="B15" s="1" t="s">
        <v>18</v>
      </c>
      <c r="C15" s="1" t="s">
        <v>19</v>
      </c>
      <c r="E15" s="2">
        <v>287776.46000000002</v>
      </c>
    </row>
    <row r="16" spans="2:6">
      <c r="B16" s="1" t="s">
        <v>20</v>
      </c>
      <c r="C16" s="1" t="s">
        <v>19</v>
      </c>
      <c r="D16" s="2">
        <v>287776.46000000002</v>
      </c>
    </row>
    <row r="17" spans="2:6">
      <c r="B17" s="1">
        <v>1.3</v>
      </c>
      <c r="C17" s="1" t="s">
        <v>21</v>
      </c>
      <c r="F17" s="2">
        <v>66676422.079999998</v>
      </c>
    </row>
    <row r="18" spans="2:6">
      <c r="B18" s="1" t="s">
        <v>22</v>
      </c>
      <c r="C18" s="1" t="s">
        <v>23</v>
      </c>
      <c r="E18" s="2">
        <v>66427579.350000001</v>
      </c>
    </row>
    <row r="19" spans="2:6">
      <c r="B19" s="1" t="s">
        <v>24</v>
      </c>
      <c r="C19" s="1" t="s">
        <v>25</v>
      </c>
      <c r="D19" s="2">
        <v>7169434.9199999999</v>
      </c>
    </row>
    <row r="20" spans="2:6">
      <c r="B20" s="1" t="s">
        <v>26</v>
      </c>
      <c r="C20" s="1" t="s">
        <v>27</v>
      </c>
      <c r="D20" s="2">
        <v>24886750.66</v>
      </c>
    </row>
    <row r="21" spans="2:6">
      <c r="B21" s="1" t="s">
        <v>28</v>
      </c>
      <c r="C21" s="1" t="s">
        <v>29</v>
      </c>
      <c r="D21" s="2">
        <v>10074249.369999999</v>
      </c>
    </row>
    <row r="22" spans="2:6">
      <c r="B22" s="1" t="s">
        <v>30</v>
      </c>
      <c r="C22" s="1" t="s">
        <v>31</v>
      </c>
      <c r="D22" s="2">
        <v>1874889.14</v>
      </c>
    </row>
    <row r="23" spans="2:6">
      <c r="B23" s="1" t="s">
        <v>32</v>
      </c>
      <c r="C23" s="1" t="s">
        <v>33</v>
      </c>
      <c r="D23" s="2">
        <v>257132.03</v>
      </c>
    </row>
    <row r="24" spans="2:6">
      <c r="B24" s="1" t="s">
        <v>34</v>
      </c>
      <c r="C24" s="1" t="s">
        <v>35</v>
      </c>
      <c r="D24" s="2">
        <v>6301895.5899999999</v>
      </c>
    </row>
    <row r="25" spans="2:6">
      <c r="B25" s="1" t="s">
        <v>36</v>
      </c>
      <c r="C25" s="1" t="s">
        <v>37</v>
      </c>
      <c r="D25" s="2">
        <v>10625134.439999999</v>
      </c>
    </row>
    <row r="26" spans="2:6">
      <c r="B26" s="1" t="s">
        <v>38</v>
      </c>
      <c r="C26" s="1" t="s">
        <v>39</v>
      </c>
      <c r="D26" s="2">
        <v>5238093.2</v>
      </c>
    </row>
    <row r="27" spans="2:6">
      <c r="B27" s="1" t="s">
        <v>40</v>
      </c>
      <c r="C27" s="1" t="s">
        <v>41</v>
      </c>
      <c r="D27" s="2">
        <v>0</v>
      </c>
    </row>
    <row r="28" spans="2:6">
      <c r="B28" s="1" t="s">
        <v>42</v>
      </c>
      <c r="C28" s="1" t="s">
        <v>43</v>
      </c>
      <c r="E28" s="2">
        <v>201039.69</v>
      </c>
    </row>
    <row r="29" spans="2:6">
      <c r="B29" s="1" t="s">
        <v>44</v>
      </c>
      <c r="C29" s="1" t="s">
        <v>45</v>
      </c>
      <c r="D29" s="2">
        <v>201039.69</v>
      </c>
    </row>
    <row r="30" spans="2:6">
      <c r="B30" s="1" t="s">
        <v>46</v>
      </c>
      <c r="C30" s="1" t="s">
        <v>47</v>
      </c>
      <c r="D30" s="2">
        <v>0</v>
      </c>
    </row>
    <row r="31" spans="2:6">
      <c r="B31" s="1" t="s">
        <v>48</v>
      </c>
      <c r="C31" s="1" t="s">
        <v>49</v>
      </c>
      <c r="D31" s="2">
        <v>0</v>
      </c>
    </row>
    <row r="32" spans="2:6">
      <c r="B32" s="1" t="s">
        <v>50</v>
      </c>
      <c r="C32" s="1" t="s">
        <v>51</v>
      </c>
      <c r="E32" s="2">
        <v>47803.040000000001</v>
      </c>
    </row>
    <row r="33" spans="2:6">
      <c r="B33" s="1" t="s">
        <v>52</v>
      </c>
      <c r="C33" s="1" t="s">
        <v>53</v>
      </c>
      <c r="D33" s="2">
        <v>47803.040000000001</v>
      </c>
    </row>
    <row r="34" spans="2:6">
      <c r="B34" s="1">
        <v>1.4</v>
      </c>
      <c r="C34" s="1" t="s">
        <v>54</v>
      </c>
      <c r="F34" s="2">
        <v>459179112.86000001</v>
      </c>
    </row>
    <row r="35" spans="2:6">
      <c r="B35" s="1" t="s">
        <v>55</v>
      </c>
      <c r="C35" s="1" t="s">
        <v>56</v>
      </c>
      <c r="E35" s="2">
        <v>2583581.91</v>
      </c>
    </row>
    <row r="36" spans="2:6">
      <c r="B36" s="1" t="s">
        <v>57</v>
      </c>
      <c r="C36" s="1" t="s">
        <v>45</v>
      </c>
      <c r="D36" s="2">
        <v>45136.04</v>
      </c>
    </row>
    <row r="37" spans="2:6">
      <c r="B37" s="1" t="s">
        <v>58</v>
      </c>
      <c r="C37" s="1" t="s">
        <v>47</v>
      </c>
      <c r="D37" s="2">
        <v>113360.08</v>
      </c>
    </row>
    <row r="38" spans="2:6">
      <c r="B38" s="1" t="s">
        <v>59</v>
      </c>
      <c r="C38" s="1" t="s">
        <v>60</v>
      </c>
      <c r="D38" s="2">
        <v>150665.01999999999</v>
      </c>
    </row>
    <row r="39" spans="2:6">
      <c r="B39" s="1" t="s">
        <v>61</v>
      </c>
      <c r="C39" s="1" t="s">
        <v>49</v>
      </c>
      <c r="D39" s="2">
        <v>325620.94</v>
      </c>
    </row>
    <row r="40" spans="2:6">
      <c r="B40" s="1" t="s">
        <v>62</v>
      </c>
      <c r="C40" s="1" t="s">
        <v>63</v>
      </c>
      <c r="D40" s="2">
        <v>1948799.83</v>
      </c>
    </row>
    <row r="41" spans="2:6">
      <c r="B41" s="1" t="s">
        <v>64</v>
      </c>
      <c r="C41" s="1" t="s">
        <v>65</v>
      </c>
      <c r="E41" s="2">
        <v>344013234.88999999</v>
      </c>
    </row>
    <row r="42" spans="2:6">
      <c r="B42" s="1" t="s">
        <v>66</v>
      </c>
      <c r="C42" s="1" t="s">
        <v>45</v>
      </c>
      <c r="D42" s="2">
        <v>9302774.0800000001</v>
      </c>
    </row>
    <row r="43" spans="2:6">
      <c r="B43" s="1" t="s">
        <v>67</v>
      </c>
      <c r="C43" s="1" t="s">
        <v>47</v>
      </c>
      <c r="D43" s="2">
        <v>18092296.640000001</v>
      </c>
    </row>
    <row r="44" spans="2:6">
      <c r="B44" s="1" t="s">
        <v>68</v>
      </c>
      <c r="C44" s="1" t="s">
        <v>60</v>
      </c>
      <c r="D44" s="2">
        <v>26854907.010000002</v>
      </c>
    </row>
    <row r="45" spans="2:6">
      <c r="B45" s="1" t="s">
        <v>69</v>
      </c>
      <c r="C45" s="1" t="s">
        <v>49</v>
      </c>
      <c r="D45" s="2">
        <v>49258507.869999997</v>
      </c>
    </row>
    <row r="46" spans="2:6">
      <c r="B46" s="1" t="s">
        <v>70</v>
      </c>
      <c r="C46" s="1" t="s">
        <v>63</v>
      </c>
      <c r="D46" s="2">
        <v>240504749.28999999</v>
      </c>
    </row>
    <row r="47" spans="2:6">
      <c r="B47" s="1" t="s">
        <v>71</v>
      </c>
      <c r="C47" s="1" t="s">
        <v>72</v>
      </c>
      <c r="E47" s="2">
        <v>158568.53</v>
      </c>
    </row>
    <row r="48" spans="2:6">
      <c r="B48" s="1" t="s">
        <v>73</v>
      </c>
      <c r="C48" s="1" t="s">
        <v>45</v>
      </c>
      <c r="D48" s="2">
        <v>1076.0899999999999</v>
      </c>
    </row>
    <row r="49" spans="2:5">
      <c r="B49" s="1" t="s">
        <v>74</v>
      </c>
      <c r="C49" s="1" t="s">
        <v>47</v>
      </c>
      <c r="D49" s="2">
        <v>3018.56</v>
      </c>
    </row>
    <row r="50" spans="2:5">
      <c r="B50" s="1" t="s">
        <v>75</v>
      </c>
      <c r="C50" s="1" t="s">
        <v>60</v>
      </c>
      <c r="D50" s="2">
        <v>4355.3500000000004</v>
      </c>
    </row>
    <row r="51" spans="2:5">
      <c r="B51" s="1" t="s">
        <v>76</v>
      </c>
      <c r="C51" s="1" t="s">
        <v>49</v>
      </c>
      <c r="D51" s="2">
        <v>8623.2199999999993</v>
      </c>
    </row>
    <row r="52" spans="2:5">
      <c r="B52" s="1" t="s">
        <v>77</v>
      </c>
      <c r="C52" s="1" t="s">
        <v>63</v>
      </c>
      <c r="D52" s="2">
        <v>141495.31</v>
      </c>
    </row>
    <row r="53" spans="2:5">
      <c r="B53" s="1" t="s">
        <v>78</v>
      </c>
      <c r="C53" s="1" t="s">
        <v>79</v>
      </c>
      <c r="E53" s="2">
        <v>126976907.63</v>
      </c>
    </row>
    <row r="54" spans="2:5">
      <c r="B54" s="1" t="s">
        <v>80</v>
      </c>
      <c r="C54" s="1" t="s">
        <v>45</v>
      </c>
      <c r="D54" s="2">
        <v>3672977.43</v>
      </c>
    </row>
    <row r="55" spans="2:5">
      <c r="B55" s="1" t="s">
        <v>81</v>
      </c>
      <c r="C55" s="1" t="s">
        <v>47</v>
      </c>
      <c r="D55" s="2">
        <v>7242301.2400000002</v>
      </c>
    </row>
    <row r="56" spans="2:5">
      <c r="B56" s="1" t="s">
        <v>82</v>
      </c>
      <c r="C56" s="1" t="s">
        <v>60</v>
      </c>
      <c r="D56" s="2">
        <v>10516724.949999999</v>
      </c>
    </row>
    <row r="57" spans="2:5">
      <c r="B57" s="1" t="s">
        <v>83</v>
      </c>
      <c r="C57" s="1" t="s">
        <v>49</v>
      </c>
      <c r="D57" s="2">
        <v>19695863.309999999</v>
      </c>
    </row>
    <row r="58" spans="2:5">
      <c r="B58" s="1" t="s">
        <v>84</v>
      </c>
      <c r="C58" s="1" t="s">
        <v>63</v>
      </c>
      <c r="D58" s="2">
        <v>85849040.700000003</v>
      </c>
    </row>
    <row r="59" spans="2:5">
      <c r="B59" s="1" t="s">
        <v>85</v>
      </c>
      <c r="C59" s="1" t="s">
        <v>86</v>
      </c>
      <c r="E59" s="2">
        <v>8333.34</v>
      </c>
    </row>
    <row r="60" spans="2:5">
      <c r="B60" s="1" t="s">
        <v>87</v>
      </c>
      <c r="C60" s="1" t="s">
        <v>45</v>
      </c>
      <c r="D60" s="2">
        <v>833.33</v>
      </c>
    </row>
    <row r="61" spans="2:5">
      <c r="B61" s="1" t="s">
        <v>88</v>
      </c>
      <c r="C61" s="1" t="s">
        <v>47</v>
      </c>
      <c r="D61" s="2">
        <v>1666.66</v>
      </c>
    </row>
    <row r="62" spans="2:5">
      <c r="B62" s="1" t="s">
        <v>89</v>
      </c>
      <c r="C62" s="1" t="s">
        <v>60</v>
      </c>
      <c r="D62" s="2">
        <v>2499.9899999999998</v>
      </c>
    </row>
    <row r="63" spans="2:5">
      <c r="B63" s="1" t="s">
        <v>90</v>
      </c>
      <c r="C63" s="1" t="s">
        <v>49</v>
      </c>
      <c r="D63" s="2">
        <v>3333.36</v>
      </c>
    </row>
    <row r="64" spans="2:5">
      <c r="B64" s="1" t="s">
        <v>91</v>
      </c>
      <c r="C64" s="1" t="s">
        <v>63</v>
      </c>
      <c r="D64" s="2">
        <v>0</v>
      </c>
    </row>
    <row r="65" spans="2:5">
      <c r="B65" s="1" t="s">
        <v>92</v>
      </c>
      <c r="C65" s="1" t="s">
        <v>93</v>
      </c>
      <c r="E65" s="2">
        <v>145233.76</v>
      </c>
    </row>
    <row r="66" spans="2:5">
      <c r="B66" s="1" t="s">
        <v>94</v>
      </c>
      <c r="C66" s="1" t="s">
        <v>45</v>
      </c>
      <c r="D66" s="2">
        <v>10119.040000000001</v>
      </c>
    </row>
    <row r="67" spans="2:5">
      <c r="B67" s="1" t="s">
        <v>95</v>
      </c>
      <c r="C67" s="1" t="s">
        <v>47</v>
      </c>
      <c r="D67" s="2">
        <v>23656.18</v>
      </c>
    </row>
    <row r="68" spans="2:5">
      <c r="B68" s="1" t="s">
        <v>96</v>
      </c>
      <c r="C68" s="1" t="s">
        <v>60</v>
      </c>
      <c r="D68" s="2">
        <v>15252.96</v>
      </c>
    </row>
    <row r="69" spans="2:5">
      <c r="B69" s="1" t="s">
        <v>97</v>
      </c>
      <c r="C69" s="1" t="s">
        <v>49</v>
      </c>
      <c r="D69" s="2">
        <v>28943.42</v>
      </c>
    </row>
    <row r="70" spans="2:5">
      <c r="B70" s="1" t="s">
        <v>98</v>
      </c>
      <c r="C70" s="1" t="s">
        <v>63</v>
      </c>
      <c r="D70" s="2">
        <v>67262.16</v>
      </c>
    </row>
    <row r="71" spans="2:5">
      <c r="B71" s="1" t="s">
        <v>99</v>
      </c>
      <c r="C71" s="1" t="s">
        <v>100</v>
      </c>
      <c r="E71" s="2">
        <v>7523156.9500000002</v>
      </c>
    </row>
    <row r="72" spans="2:5">
      <c r="B72" s="1" t="s">
        <v>101</v>
      </c>
      <c r="C72" s="1" t="s">
        <v>45</v>
      </c>
      <c r="D72" s="2">
        <v>279276.53000000003</v>
      </c>
    </row>
    <row r="73" spans="2:5">
      <c r="B73" s="1" t="s">
        <v>102</v>
      </c>
      <c r="C73" s="1" t="s">
        <v>47</v>
      </c>
      <c r="D73" s="2">
        <v>519116.9</v>
      </c>
    </row>
    <row r="74" spans="2:5">
      <c r="B74" s="1" t="s">
        <v>103</v>
      </c>
      <c r="C74" s="1" t="s">
        <v>60</v>
      </c>
      <c r="D74" s="2">
        <v>757637.81</v>
      </c>
    </row>
    <row r="75" spans="2:5">
      <c r="B75" s="1" t="s">
        <v>104</v>
      </c>
      <c r="C75" s="1" t="s">
        <v>49</v>
      </c>
      <c r="D75" s="2">
        <v>1294438.08</v>
      </c>
    </row>
    <row r="76" spans="2:5">
      <c r="B76" s="1" t="s">
        <v>105</v>
      </c>
      <c r="C76" s="1" t="s">
        <v>63</v>
      </c>
      <c r="D76" s="2">
        <v>4672687.63</v>
      </c>
    </row>
    <row r="77" spans="2:5">
      <c r="B77" s="1" t="s">
        <v>106</v>
      </c>
      <c r="C77" s="1" t="s">
        <v>107</v>
      </c>
      <c r="E77" s="2">
        <v>4231895.9000000004</v>
      </c>
    </row>
    <row r="78" spans="2:5">
      <c r="B78" s="1" t="s">
        <v>108</v>
      </c>
      <c r="C78" s="1" t="s">
        <v>45</v>
      </c>
      <c r="D78" s="2">
        <v>166984.62</v>
      </c>
    </row>
    <row r="79" spans="2:5">
      <c r="B79" s="1" t="s">
        <v>109</v>
      </c>
      <c r="C79" s="1" t="s">
        <v>47</v>
      </c>
      <c r="D79" s="2">
        <v>320884.07</v>
      </c>
    </row>
    <row r="80" spans="2:5">
      <c r="B80" s="1" t="s">
        <v>110</v>
      </c>
      <c r="C80" s="1" t="s">
        <v>60</v>
      </c>
      <c r="D80" s="2">
        <v>456956.86</v>
      </c>
    </row>
    <row r="81" spans="2:5">
      <c r="B81" s="1" t="s">
        <v>111</v>
      </c>
      <c r="C81" s="1" t="s">
        <v>49</v>
      </c>
      <c r="D81" s="2">
        <v>767788.23</v>
      </c>
    </row>
    <row r="82" spans="2:5">
      <c r="B82" s="1" t="s">
        <v>112</v>
      </c>
      <c r="C82" s="1" t="s">
        <v>63</v>
      </c>
      <c r="D82" s="2">
        <v>2519282.12</v>
      </c>
    </row>
    <row r="83" spans="2:5">
      <c r="B83" s="1" t="s">
        <v>113</v>
      </c>
      <c r="C83" s="1" t="s">
        <v>114</v>
      </c>
      <c r="E83" s="2">
        <v>148532.32</v>
      </c>
    </row>
    <row r="84" spans="2:5">
      <c r="B84" s="1" t="s">
        <v>115</v>
      </c>
      <c r="C84" s="1" t="s">
        <v>45</v>
      </c>
      <c r="D84" s="2">
        <v>10119.040000000001</v>
      </c>
    </row>
    <row r="85" spans="2:5">
      <c r="B85" s="1" t="s">
        <v>116</v>
      </c>
      <c r="C85" s="1" t="s">
        <v>47</v>
      </c>
      <c r="D85" s="2">
        <v>20390.41</v>
      </c>
    </row>
    <row r="86" spans="2:5">
      <c r="B86" s="1" t="s">
        <v>117</v>
      </c>
      <c r="C86" s="1" t="s">
        <v>60</v>
      </c>
      <c r="D86" s="2">
        <v>30322.59</v>
      </c>
    </row>
    <row r="87" spans="2:5">
      <c r="B87" s="1" t="s">
        <v>118</v>
      </c>
      <c r="C87" s="1" t="s">
        <v>49</v>
      </c>
      <c r="D87" s="2">
        <v>41558.28</v>
      </c>
    </row>
    <row r="88" spans="2:5">
      <c r="B88" s="1" t="s">
        <v>119</v>
      </c>
      <c r="C88" s="1" t="s">
        <v>63</v>
      </c>
      <c r="D88" s="2">
        <v>46142</v>
      </c>
    </row>
    <row r="89" spans="2:5">
      <c r="B89" s="1" t="s">
        <v>120</v>
      </c>
      <c r="C89" s="1" t="s">
        <v>121</v>
      </c>
      <c r="E89" s="2">
        <v>2703822.56</v>
      </c>
    </row>
    <row r="90" spans="2:5">
      <c r="B90" s="1" t="s">
        <v>122</v>
      </c>
      <c r="C90" s="1" t="s">
        <v>123</v>
      </c>
      <c r="D90" s="2">
        <v>276204.62</v>
      </c>
    </row>
    <row r="91" spans="2:5">
      <c r="B91" s="1" t="s">
        <v>124</v>
      </c>
      <c r="C91" s="1" t="s">
        <v>125</v>
      </c>
      <c r="D91" s="2">
        <v>455324.35</v>
      </c>
    </row>
    <row r="92" spans="2:5">
      <c r="B92" s="1" t="s">
        <v>126</v>
      </c>
      <c r="C92" s="1" t="s">
        <v>127</v>
      </c>
      <c r="D92" s="2">
        <v>427312.15</v>
      </c>
    </row>
    <row r="93" spans="2:5">
      <c r="B93" s="1" t="s">
        <v>128</v>
      </c>
      <c r="C93" s="1" t="s">
        <v>129</v>
      </c>
      <c r="D93" s="2">
        <v>323505.63</v>
      </c>
    </row>
    <row r="94" spans="2:5">
      <c r="B94" s="1" t="s">
        <v>130</v>
      </c>
      <c r="C94" s="1" t="s">
        <v>131</v>
      </c>
      <c r="D94" s="2">
        <v>1221475.81</v>
      </c>
    </row>
    <row r="95" spans="2:5">
      <c r="B95" s="1" t="s">
        <v>132</v>
      </c>
      <c r="C95" s="1" t="s">
        <v>133</v>
      </c>
      <c r="E95" s="2">
        <v>1506101.88</v>
      </c>
    </row>
    <row r="96" spans="2:5">
      <c r="B96" s="1" t="s">
        <v>134</v>
      </c>
      <c r="C96" s="1" t="s">
        <v>123</v>
      </c>
      <c r="D96" s="2">
        <v>165068.64000000001</v>
      </c>
    </row>
    <row r="97" spans="2:6">
      <c r="B97" s="1" t="s">
        <v>135</v>
      </c>
      <c r="C97" s="1" t="s">
        <v>125</v>
      </c>
      <c r="D97" s="2">
        <v>285792.71999999997</v>
      </c>
    </row>
    <row r="98" spans="2:6">
      <c r="B98" s="1" t="s">
        <v>136</v>
      </c>
      <c r="C98" s="1" t="s">
        <v>127</v>
      </c>
      <c r="D98" s="2">
        <v>263069.18</v>
      </c>
    </row>
    <row r="99" spans="2:6">
      <c r="B99" s="1" t="s">
        <v>137</v>
      </c>
      <c r="C99" s="1" t="s">
        <v>138</v>
      </c>
      <c r="D99" s="2">
        <v>364173.27</v>
      </c>
    </row>
    <row r="100" spans="2:6">
      <c r="B100" s="1" t="s">
        <v>139</v>
      </c>
      <c r="C100" s="1" t="s">
        <v>140</v>
      </c>
      <c r="D100" s="2">
        <v>427998.07</v>
      </c>
    </row>
    <row r="101" spans="2:6">
      <c r="B101" s="1" t="s">
        <v>141</v>
      </c>
      <c r="C101" s="1" t="s">
        <v>142</v>
      </c>
      <c r="E101" s="2">
        <v>-30820256.809999999</v>
      </c>
    </row>
    <row r="102" spans="2:6">
      <c r="B102" s="1" t="s">
        <v>143</v>
      </c>
      <c r="C102" s="1" t="s">
        <v>144</v>
      </c>
      <c r="D102" s="2">
        <v>-243519.04</v>
      </c>
    </row>
    <row r="103" spans="2:6">
      <c r="B103" s="1" t="s">
        <v>145</v>
      </c>
      <c r="C103" s="1" t="s">
        <v>146</v>
      </c>
      <c r="D103" s="2">
        <v>-12970311.42</v>
      </c>
    </row>
    <row r="104" spans="2:6">
      <c r="B104" s="1" t="s">
        <v>147</v>
      </c>
      <c r="C104" s="1" t="s">
        <v>148</v>
      </c>
      <c r="D104" s="2">
        <v>-1987.13</v>
      </c>
    </row>
    <row r="105" spans="2:6">
      <c r="B105" s="1" t="s">
        <v>149</v>
      </c>
      <c r="C105" s="1" t="s">
        <v>150</v>
      </c>
      <c r="D105" s="2">
        <v>-6287744.5800000001</v>
      </c>
    </row>
    <row r="106" spans="2:6">
      <c r="B106" s="1" t="s">
        <v>151</v>
      </c>
      <c r="C106" s="1" t="s">
        <v>152</v>
      </c>
      <c r="D106" s="2">
        <v>-165.83</v>
      </c>
    </row>
    <row r="107" spans="2:6">
      <c r="B107" s="1" t="s">
        <v>153</v>
      </c>
      <c r="C107" s="1" t="s">
        <v>154</v>
      </c>
      <c r="D107" s="2">
        <v>-4781793.42</v>
      </c>
    </row>
    <row r="108" spans="2:6">
      <c r="B108" s="1" t="s">
        <v>155</v>
      </c>
      <c r="C108" s="1" t="s">
        <v>156</v>
      </c>
      <c r="D108" s="2">
        <v>-1634741.69</v>
      </c>
    </row>
    <row r="109" spans="2:6">
      <c r="B109" s="1" t="s">
        <v>157</v>
      </c>
      <c r="C109" s="1" t="s">
        <v>158</v>
      </c>
      <c r="D109" s="2">
        <v>-4899993.7</v>
      </c>
    </row>
    <row r="110" spans="2:6">
      <c r="B110" s="1">
        <v>1.6</v>
      </c>
      <c r="C110" s="1" t="s">
        <v>159</v>
      </c>
      <c r="F110" s="2">
        <v>5441900.6900000004</v>
      </c>
    </row>
    <row r="111" spans="2:6">
      <c r="B111" s="1" t="s">
        <v>160</v>
      </c>
      <c r="C111" s="1" t="s">
        <v>161</v>
      </c>
      <c r="E111" s="2">
        <v>644371.28</v>
      </c>
    </row>
    <row r="112" spans="2:6">
      <c r="B112" s="1" t="s">
        <v>162</v>
      </c>
      <c r="C112" s="1" t="s">
        <v>163</v>
      </c>
      <c r="D112" s="2">
        <v>642464.85</v>
      </c>
    </row>
    <row r="113" spans="2:5">
      <c r="B113" s="1" t="s">
        <v>164</v>
      </c>
      <c r="C113" s="1" t="s">
        <v>51</v>
      </c>
      <c r="D113" s="2">
        <v>1906.43</v>
      </c>
    </row>
    <row r="114" spans="2:5">
      <c r="B114" s="1" t="s">
        <v>165</v>
      </c>
      <c r="C114" s="1" t="s">
        <v>166</v>
      </c>
      <c r="E114" s="2">
        <v>4508145.7699999996</v>
      </c>
    </row>
    <row r="115" spans="2:5">
      <c r="B115" s="1" t="s">
        <v>167</v>
      </c>
      <c r="C115" s="1" t="s">
        <v>168</v>
      </c>
      <c r="D115" s="2">
        <v>20615.77</v>
      </c>
    </row>
    <row r="116" spans="2:5">
      <c r="B116" s="1" t="s">
        <v>169</v>
      </c>
      <c r="C116" s="1" t="s">
        <v>170</v>
      </c>
      <c r="D116" s="2">
        <v>3078850.11</v>
      </c>
    </row>
    <row r="117" spans="2:5">
      <c r="B117" s="1" t="s">
        <v>171</v>
      </c>
      <c r="C117" s="1" t="s">
        <v>172</v>
      </c>
      <c r="D117" s="2">
        <v>772.03</v>
      </c>
    </row>
    <row r="118" spans="2:5">
      <c r="B118" s="1" t="s">
        <v>173</v>
      </c>
      <c r="C118" s="1" t="s">
        <v>174</v>
      </c>
      <c r="D118" s="2">
        <v>1407856.93</v>
      </c>
    </row>
    <row r="119" spans="2:5">
      <c r="B119" s="1" t="s">
        <v>175</v>
      </c>
      <c r="C119" s="1" t="s">
        <v>176</v>
      </c>
      <c r="D119" s="2">
        <v>50.93</v>
      </c>
    </row>
    <row r="120" spans="2:5">
      <c r="B120" s="1" t="s">
        <v>177</v>
      </c>
      <c r="C120" s="1" t="s">
        <v>178</v>
      </c>
      <c r="E120" s="2">
        <v>0</v>
      </c>
    </row>
    <row r="121" spans="2:5">
      <c r="B121" s="1" t="s">
        <v>179</v>
      </c>
      <c r="C121" s="1" t="s">
        <v>180</v>
      </c>
      <c r="D121" s="2">
        <v>0</v>
      </c>
    </row>
    <row r="122" spans="2:5">
      <c r="B122" s="1" t="s">
        <v>181</v>
      </c>
      <c r="C122" s="1" t="s">
        <v>182</v>
      </c>
      <c r="E122" s="2">
        <v>289948.2</v>
      </c>
    </row>
    <row r="123" spans="2:5">
      <c r="B123" s="1" t="s">
        <v>183</v>
      </c>
      <c r="C123" s="1" t="s">
        <v>184</v>
      </c>
      <c r="D123" s="2">
        <v>289948.2</v>
      </c>
    </row>
    <row r="124" spans="2:5">
      <c r="B124" s="1" t="s">
        <v>185</v>
      </c>
      <c r="C124" s="1" t="s">
        <v>186</v>
      </c>
      <c r="E124" s="2">
        <v>919716.71</v>
      </c>
    </row>
    <row r="125" spans="2:5">
      <c r="B125" s="1" t="s">
        <v>187</v>
      </c>
      <c r="C125" s="1" t="s">
        <v>188</v>
      </c>
      <c r="D125" s="2">
        <v>13367.39</v>
      </c>
    </row>
    <row r="126" spans="2:5">
      <c r="B126" s="1" t="s">
        <v>189</v>
      </c>
      <c r="C126" s="1" t="s">
        <v>190</v>
      </c>
      <c r="D126" s="2">
        <v>906349.32</v>
      </c>
    </row>
    <row r="127" spans="2:5">
      <c r="B127" s="1" t="s">
        <v>191</v>
      </c>
      <c r="C127" s="1" t="s">
        <v>192</v>
      </c>
      <c r="E127" s="2">
        <v>-920281.27</v>
      </c>
    </row>
    <row r="128" spans="2:5">
      <c r="B128" s="1" t="s">
        <v>193</v>
      </c>
      <c r="C128" s="1" t="s">
        <v>194</v>
      </c>
      <c r="D128" s="2">
        <v>-920281.27</v>
      </c>
    </row>
    <row r="129" spans="2:6">
      <c r="B129" s="1">
        <v>1.8</v>
      </c>
      <c r="C129" s="1" t="s">
        <v>195</v>
      </c>
      <c r="F129" s="2">
        <v>12233185.32</v>
      </c>
    </row>
    <row r="130" spans="2:6">
      <c r="B130" s="1" t="s">
        <v>196</v>
      </c>
      <c r="C130" s="1" t="s">
        <v>197</v>
      </c>
      <c r="E130" s="2">
        <v>4266923.2699999996</v>
      </c>
    </row>
    <row r="131" spans="2:6">
      <c r="B131" s="1" t="s">
        <v>198</v>
      </c>
      <c r="C131" s="1" t="s">
        <v>197</v>
      </c>
      <c r="D131" s="2">
        <v>4266923.2699999996</v>
      </c>
    </row>
    <row r="132" spans="2:6">
      <c r="B132" s="1" t="s">
        <v>199</v>
      </c>
      <c r="C132" s="1" t="s">
        <v>200</v>
      </c>
      <c r="E132" s="2">
        <v>7496425.5599999996</v>
      </c>
    </row>
    <row r="133" spans="2:6">
      <c r="B133" s="1" t="s">
        <v>201</v>
      </c>
      <c r="C133" s="1" t="s">
        <v>200</v>
      </c>
      <c r="D133" s="2">
        <v>7496425.5599999996</v>
      </c>
    </row>
    <row r="134" spans="2:6">
      <c r="B134" s="1" t="s">
        <v>202</v>
      </c>
      <c r="C134" s="1" t="s">
        <v>203</v>
      </c>
      <c r="E134" s="2">
        <v>77207.73</v>
      </c>
    </row>
    <row r="135" spans="2:6">
      <c r="B135" s="1" t="s">
        <v>204</v>
      </c>
      <c r="C135" s="1" t="s">
        <v>203</v>
      </c>
      <c r="D135" s="2">
        <v>77207.73</v>
      </c>
    </row>
    <row r="136" spans="2:6">
      <c r="B136" s="1" t="s">
        <v>205</v>
      </c>
      <c r="C136" s="1" t="s">
        <v>206</v>
      </c>
      <c r="E136" s="2">
        <v>1389418.83</v>
      </c>
    </row>
    <row r="137" spans="2:6">
      <c r="B137" s="1" t="s">
        <v>207</v>
      </c>
      <c r="C137" s="1" t="s">
        <v>208</v>
      </c>
      <c r="D137" s="2">
        <v>764325.84</v>
      </c>
    </row>
    <row r="138" spans="2:6">
      <c r="B138" s="1" t="s">
        <v>209</v>
      </c>
      <c r="C138" s="1" t="s">
        <v>210</v>
      </c>
      <c r="D138" s="2">
        <v>346662.79</v>
      </c>
    </row>
    <row r="139" spans="2:6">
      <c r="B139" s="1" t="s">
        <v>211</v>
      </c>
      <c r="C139" s="1" t="s">
        <v>212</v>
      </c>
      <c r="D139" s="2">
        <v>277130.2</v>
      </c>
    </row>
    <row r="140" spans="2:6">
      <c r="B140" s="1" t="s">
        <v>213</v>
      </c>
      <c r="C140" s="1" t="s">
        <v>214</v>
      </c>
      <c r="D140" s="2">
        <v>1300</v>
      </c>
    </row>
    <row r="141" spans="2:6">
      <c r="B141" s="1" t="s">
        <v>215</v>
      </c>
      <c r="C141" s="1" t="s">
        <v>216</v>
      </c>
      <c r="E141" s="2">
        <v>6160175.0199999996</v>
      </c>
    </row>
    <row r="142" spans="2:6">
      <c r="B142" s="1" t="s">
        <v>217</v>
      </c>
      <c r="C142" s="1" t="s">
        <v>216</v>
      </c>
      <c r="D142" s="2">
        <v>6160175.0199999996</v>
      </c>
    </row>
    <row r="143" spans="2:6">
      <c r="B143" s="1" t="s">
        <v>218</v>
      </c>
      <c r="C143" s="1" t="s">
        <v>219</v>
      </c>
      <c r="E143" s="2">
        <v>293635.19</v>
      </c>
    </row>
    <row r="144" spans="2:6">
      <c r="B144" s="1" t="s">
        <v>220</v>
      </c>
      <c r="C144" s="1" t="s">
        <v>219</v>
      </c>
      <c r="D144" s="2">
        <v>293635.19</v>
      </c>
    </row>
    <row r="145" spans="2:6">
      <c r="B145" s="1" t="s">
        <v>221</v>
      </c>
      <c r="C145" s="1" t="s">
        <v>222</v>
      </c>
      <c r="E145" s="2">
        <v>2029.26</v>
      </c>
    </row>
    <row r="146" spans="2:6">
      <c r="B146" s="1" t="s">
        <v>223</v>
      </c>
      <c r="C146" s="1" t="s">
        <v>224</v>
      </c>
      <c r="D146" s="2">
        <v>2029.26</v>
      </c>
    </row>
    <row r="147" spans="2:6">
      <c r="B147" s="1" t="s">
        <v>225</v>
      </c>
      <c r="C147" s="1" t="s">
        <v>226</v>
      </c>
      <c r="E147" s="2">
        <v>-7452629.54</v>
      </c>
    </row>
    <row r="148" spans="2:6">
      <c r="B148" s="1" t="s">
        <v>227</v>
      </c>
      <c r="C148" s="1" t="s">
        <v>228</v>
      </c>
      <c r="D148" s="2">
        <v>-1790340.44</v>
      </c>
    </row>
    <row r="149" spans="2:6">
      <c r="B149" s="1" t="s">
        <v>229</v>
      </c>
      <c r="C149" s="1" t="s">
        <v>230</v>
      </c>
      <c r="D149" s="2">
        <v>-477151.46</v>
      </c>
    </row>
    <row r="150" spans="2:6">
      <c r="B150" s="1" t="s">
        <v>231</v>
      </c>
      <c r="C150" s="1" t="s">
        <v>232</v>
      </c>
      <c r="D150" s="2">
        <v>-5007625.05</v>
      </c>
    </row>
    <row r="151" spans="2:6">
      <c r="B151" s="1" t="s">
        <v>233</v>
      </c>
      <c r="C151" s="1" t="s">
        <v>234</v>
      </c>
      <c r="D151" s="2">
        <v>-177512.59</v>
      </c>
    </row>
    <row r="152" spans="2:6">
      <c r="B152" s="1">
        <v>1.9</v>
      </c>
      <c r="C152" s="1" t="s">
        <v>235</v>
      </c>
      <c r="F152" s="2">
        <v>2806497.54</v>
      </c>
    </row>
    <row r="153" spans="2:6">
      <c r="B153" s="1" t="s">
        <v>236</v>
      </c>
      <c r="C153" s="1" t="s">
        <v>237</v>
      </c>
      <c r="E153" s="2">
        <v>719726.51</v>
      </c>
    </row>
    <row r="154" spans="2:6">
      <c r="B154" s="1" t="s">
        <v>238</v>
      </c>
      <c r="C154" s="1" t="s">
        <v>239</v>
      </c>
      <c r="D154" s="2">
        <v>704726.51</v>
      </c>
    </row>
    <row r="155" spans="2:6">
      <c r="B155" s="1" t="s">
        <v>240</v>
      </c>
      <c r="C155" s="1" t="s">
        <v>241</v>
      </c>
      <c r="D155" s="2">
        <v>15000</v>
      </c>
    </row>
    <row r="156" spans="2:6">
      <c r="B156" s="1" t="s">
        <v>242</v>
      </c>
      <c r="C156" s="1" t="s">
        <v>243</v>
      </c>
      <c r="E156" s="2">
        <v>360235.67</v>
      </c>
    </row>
    <row r="157" spans="2:6">
      <c r="B157" s="1" t="s">
        <v>244</v>
      </c>
      <c r="C157" s="1" t="s">
        <v>245</v>
      </c>
      <c r="D157" s="2">
        <v>247548.96</v>
      </c>
    </row>
    <row r="158" spans="2:6">
      <c r="B158" s="1" t="s">
        <v>246</v>
      </c>
      <c r="C158" s="1" t="s">
        <v>222</v>
      </c>
      <c r="D158" s="2">
        <v>126673.5</v>
      </c>
    </row>
    <row r="159" spans="2:6">
      <c r="B159" s="1" t="s">
        <v>247</v>
      </c>
      <c r="C159" s="1" t="s">
        <v>248</v>
      </c>
      <c r="D159" s="2">
        <v>-13986.79</v>
      </c>
    </row>
    <row r="160" spans="2:6">
      <c r="B160" s="1" t="s">
        <v>249</v>
      </c>
      <c r="C160" s="1" t="s">
        <v>250</v>
      </c>
      <c r="E160" s="2">
        <v>952670.98</v>
      </c>
    </row>
    <row r="161" spans="2:5">
      <c r="B161" s="1" t="s">
        <v>251</v>
      </c>
      <c r="C161" s="1" t="s">
        <v>252</v>
      </c>
      <c r="D161" s="2">
        <v>777612.32</v>
      </c>
    </row>
    <row r="162" spans="2:5">
      <c r="B162" s="1" t="s">
        <v>253</v>
      </c>
      <c r="C162" s="1" t="s">
        <v>254</v>
      </c>
      <c r="D162" s="2">
        <v>9251.91</v>
      </c>
    </row>
    <row r="163" spans="2:5">
      <c r="B163" s="1" t="s">
        <v>255</v>
      </c>
      <c r="C163" s="1" t="s">
        <v>256</v>
      </c>
      <c r="D163" s="2">
        <v>2125567.0499999998</v>
      </c>
    </row>
    <row r="164" spans="2:5">
      <c r="B164" s="1" t="s">
        <v>257</v>
      </c>
      <c r="C164" s="1" t="s">
        <v>258</v>
      </c>
      <c r="D164" s="2">
        <v>1358912.08</v>
      </c>
    </row>
    <row r="165" spans="2:5">
      <c r="B165" s="1" t="s">
        <v>259</v>
      </c>
      <c r="C165" s="1" t="s">
        <v>222</v>
      </c>
      <c r="D165" s="2">
        <v>85491.199999999997</v>
      </c>
    </row>
    <row r="166" spans="2:5">
      <c r="B166" s="1" t="s">
        <v>260</v>
      </c>
      <c r="C166" s="1" t="s">
        <v>261</v>
      </c>
      <c r="D166" s="2">
        <v>-3404163.58</v>
      </c>
    </row>
    <row r="167" spans="2:5">
      <c r="B167" s="1" t="s">
        <v>262</v>
      </c>
      <c r="C167" s="1" t="s">
        <v>263</v>
      </c>
      <c r="E167" s="2">
        <v>114446.04</v>
      </c>
    </row>
    <row r="168" spans="2:5">
      <c r="B168" s="1" t="s">
        <v>264</v>
      </c>
      <c r="C168" s="1" t="s">
        <v>265</v>
      </c>
      <c r="D168" s="2">
        <v>114446.04</v>
      </c>
    </row>
    <row r="169" spans="2:5">
      <c r="B169" s="1" t="s">
        <v>266</v>
      </c>
      <c r="C169" s="1" t="s">
        <v>222</v>
      </c>
      <c r="E169" s="2">
        <v>680806.71</v>
      </c>
    </row>
    <row r="170" spans="2:5">
      <c r="B170" s="1" t="s">
        <v>267</v>
      </c>
      <c r="C170" s="1" t="s">
        <v>268</v>
      </c>
      <c r="D170" s="2">
        <v>0</v>
      </c>
    </row>
    <row r="171" spans="2:5">
      <c r="B171" s="1" t="s">
        <v>269</v>
      </c>
      <c r="C171" s="1" t="s">
        <v>270</v>
      </c>
      <c r="D171" s="2">
        <v>647092.12</v>
      </c>
    </row>
    <row r="172" spans="2:5">
      <c r="B172" s="1" t="s">
        <v>271</v>
      </c>
      <c r="C172" s="1" t="s">
        <v>272</v>
      </c>
      <c r="D172" s="2">
        <v>10850.87</v>
      </c>
    </row>
    <row r="173" spans="2:5">
      <c r="B173" s="1" t="s">
        <v>273</v>
      </c>
      <c r="C173" s="1" t="s">
        <v>274</v>
      </c>
      <c r="D173" s="2">
        <v>1002.22</v>
      </c>
    </row>
    <row r="174" spans="2:5">
      <c r="B174" s="1" t="s">
        <v>275</v>
      </c>
      <c r="C174" s="1" t="s">
        <v>276</v>
      </c>
      <c r="D174" s="2">
        <v>21861.5</v>
      </c>
    </row>
    <row r="175" spans="2:5">
      <c r="B175" s="1" t="s">
        <v>277</v>
      </c>
      <c r="C175" s="1" t="s">
        <v>278</v>
      </c>
      <c r="E175" s="2">
        <v>-21388.37</v>
      </c>
    </row>
    <row r="176" spans="2:5">
      <c r="B176" s="1" t="s">
        <v>279</v>
      </c>
      <c r="C176" s="1" t="s">
        <v>280</v>
      </c>
      <c r="D176" s="2">
        <v>-21388.37</v>
      </c>
    </row>
    <row r="177" spans="2:6">
      <c r="C177" s="3" t="s">
        <v>281</v>
      </c>
      <c r="F177" s="4">
        <f>SUM(F7:F176)</f>
        <v>610142821.48000014</v>
      </c>
    </row>
    <row r="178" spans="2:6">
      <c r="B178" s="1">
        <v>2</v>
      </c>
      <c r="C178" s="1" t="s">
        <v>282</v>
      </c>
    </row>
    <row r="179" spans="2:6">
      <c r="B179" s="1">
        <v>2.1</v>
      </c>
      <c r="C179" s="1" t="s">
        <v>283</v>
      </c>
      <c r="F179" s="2">
        <v>471656733.30000001</v>
      </c>
    </row>
    <row r="180" spans="2:6">
      <c r="B180" s="1" t="s">
        <v>284</v>
      </c>
      <c r="C180" s="1" t="s">
        <v>285</v>
      </c>
      <c r="E180" s="2">
        <v>208765800.63999999</v>
      </c>
    </row>
    <row r="181" spans="2:6">
      <c r="B181" s="1" t="s">
        <v>286</v>
      </c>
      <c r="C181" s="1" t="s">
        <v>287</v>
      </c>
      <c r="D181" s="2">
        <v>208477524.18000001</v>
      </c>
    </row>
    <row r="182" spans="2:6">
      <c r="B182" s="1" t="s">
        <v>288</v>
      </c>
      <c r="C182" s="1" t="s">
        <v>289</v>
      </c>
      <c r="D182" s="2">
        <v>288276.46000000002</v>
      </c>
    </row>
    <row r="183" spans="2:6">
      <c r="B183" s="1" t="s">
        <v>290</v>
      </c>
      <c r="C183" s="1" t="s">
        <v>291</v>
      </c>
      <c r="E183" s="2">
        <v>258580650.96000001</v>
      </c>
    </row>
    <row r="184" spans="2:6">
      <c r="B184" s="1" t="s">
        <v>292</v>
      </c>
      <c r="C184" s="1" t="s">
        <v>45</v>
      </c>
      <c r="D184" s="2">
        <v>47989850.219999999</v>
      </c>
    </row>
    <row r="185" spans="2:6">
      <c r="B185" s="1" t="s">
        <v>293</v>
      </c>
      <c r="C185" s="1" t="s">
        <v>47</v>
      </c>
      <c r="D185" s="2">
        <v>76728546.790000007</v>
      </c>
    </row>
    <row r="186" spans="2:6">
      <c r="B186" s="1" t="s">
        <v>294</v>
      </c>
      <c r="C186" s="1" t="s">
        <v>60</v>
      </c>
      <c r="D186" s="2">
        <v>63283693.850000001</v>
      </c>
    </row>
    <row r="187" spans="2:6">
      <c r="B187" s="1" t="s">
        <v>295</v>
      </c>
      <c r="C187" s="1" t="s">
        <v>49</v>
      </c>
      <c r="D187" s="2">
        <v>65978081.329999998</v>
      </c>
    </row>
    <row r="188" spans="2:6">
      <c r="B188" s="1" t="s">
        <v>296</v>
      </c>
      <c r="C188" s="1" t="s">
        <v>297</v>
      </c>
      <c r="D188" s="2">
        <v>4600478.7699999996</v>
      </c>
    </row>
    <row r="189" spans="2:6">
      <c r="B189" s="1" t="s">
        <v>298</v>
      </c>
      <c r="C189" s="1" t="s">
        <v>299</v>
      </c>
      <c r="E189" s="2">
        <v>4310281.7</v>
      </c>
    </row>
    <row r="190" spans="2:6">
      <c r="B190" s="1" t="s">
        <v>300</v>
      </c>
      <c r="C190" s="1" t="s">
        <v>299</v>
      </c>
      <c r="D190" s="2">
        <v>4310281.7</v>
      </c>
    </row>
    <row r="191" spans="2:6">
      <c r="B191" s="1">
        <v>2.2999999999999998</v>
      </c>
      <c r="C191" s="1" t="s">
        <v>301</v>
      </c>
      <c r="F191" s="2">
        <v>220841.13</v>
      </c>
    </row>
    <row r="192" spans="2:6">
      <c r="B192" s="1" t="s">
        <v>302</v>
      </c>
      <c r="C192" s="1" t="s">
        <v>303</v>
      </c>
      <c r="E192" s="2">
        <v>118622.83</v>
      </c>
    </row>
    <row r="193" spans="2:6">
      <c r="B193" s="1" t="s">
        <v>304</v>
      </c>
      <c r="C193" s="1" t="s">
        <v>305</v>
      </c>
      <c r="D193" s="2">
        <v>118622.83</v>
      </c>
    </row>
    <row r="194" spans="2:6">
      <c r="B194" s="1" t="s">
        <v>306</v>
      </c>
      <c r="C194" s="1" t="s">
        <v>307</v>
      </c>
      <c r="E194" s="2">
        <v>102218.3</v>
      </c>
    </row>
    <row r="195" spans="2:6">
      <c r="B195" s="1" t="s">
        <v>308</v>
      </c>
      <c r="C195" s="1" t="s">
        <v>307</v>
      </c>
      <c r="D195" s="2">
        <v>102218.3</v>
      </c>
    </row>
    <row r="196" spans="2:6">
      <c r="B196" s="1">
        <v>2.5</v>
      </c>
      <c r="C196" s="1" t="s">
        <v>309</v>
      </c>
      <c r="F196" s="2">
        <v>12838149.689999999</v>
      </c>
    </row>
    <row r="197" spans="2:6">
      <c r="B197" s="1" t="s">
        <v>310</v>
      </c>
      <c r="C197" s="1" t="s">
        <v>311</v>
      </c>
      <c r="E197" s="2">
        <v>4832799.59</v>
      </c>
    </row>
    <row r="198" spans="2:6">
      <c r="B198" s="1" t="s">
        <v>312</v>
      </c>
      <c r="C198" s="1" t="s">
        <v>285</v>
      </c>
      <c r="D198" s="2">
        <v>0</v>
      </c>
    </row>
    <row r="199" spans="2:6">
      <c r="B199" s="1" t="s">
        <v>313</v>
      </c>
      <c r="C199" s="1" t="s">
        <v>291</v>
      </c>
      <c r="D199" s="2">
        <v>4276944.63</v>
      </c>
    </row>
    <row r="200" spans="2:6">
      <c r="B200" s="1" t="s">
        <v>314</v>
      </c>
      <c r="C200" s="1" t="s">
        <v>315</v>
      </c>
      <c r="D200" s="2">
        <v>555854.96</v>
      </c>
    </row>
    <row r="201" spans="2:6">
      <c r="B201" s="1" t="s">
        <v>316</v>
      </c>
      <c r="C201" s="1" t="s">
        <v>222</v>
      </c>
      <c r="D201" s="2">
        <v>0</v>
      </c>
    </row>
    <row r="202" spans="2:6">
      <c r="B202" s="1" t="s">
        <v>317</v>
      </c>
      <c r="C202" s="1" t="s">
        <v>318</v>
      </c>
      <c r="E202" s="2">
        <v>2908296.95</v>
      </c>
    </row>
    <row r="203" spans="2:6">
      <c r="B203" s="1" t="s">
        <v>319</v>
      </c>
      <c r="C203" s="1" t="s">
        <v>320</v>
      </c>
      <c r="D203" s="2">
        <v>382.28</v>
      </c>
    </row>
    <row r="204" spans="2:6">
      <c r="B204" s="1" t="s">
        <v>321</v>
      </c>
      <c r="C204" s="1" t="s">
        <v>322</v>
      </c>
      <c r="D204" s="2">
        <v>293153.15000000002</v>
      </c>
    </row>
    <row r="205" spans="2:6">
      <c r="B205" s="1" t="s">
        <v>323</v>
      </c>
      <c r="C205" s="1" t="s">
        <v>324</v>
      </c>
      <c r="D205" s="2">
        <v>148782.39999999999</v>
      </c>
    </row>
    <row r="206" spans="2:6">
      <c r="B206" s="1" t="s">
        <v>325</v>
      </c>
      <c r="C206" s="1" t="s">
        <v>326</v>
      </c>
      <c r="D206" s="2">
        <v>4465.8100000000004</v>
      </c>
    </row>
    <row r="207" spans="2:6">
      <c r="B207" s="1" t="s">
        <v>327</v>
      </c>
      <c r="C207" s="1" t="s">
        <v>328</v>
      </c>
      <c r="D207" s="2">
        <v>1254654.8999999999</v>
      </c>
    </row>
    <row r="208" spans="2:6">
      <c r="B208" s="1" t="s">
        <v>329</v>
      </c>
      <c r="C208" s="1" t="s">
        <v>190</v>
      </c>
      <c r="D208" s="2">
        <v>1206858.4099999999</v>
      </c>
    </row>
    <row r="209" spans="2:6">
      <c r="B209" s="1" t="s">
        <v>330</v>
      </c>
      <c r="C209" s="1" t="s">
        <v>331</v>
      </c>
      <c r="E209" s="2">
        <v>77825.929999999993</v>
      </c>
    </row>
    <row r="210" spans="2:6">
      <c r="B210" s="1" t="s">
        <v>332</v>
      </c>
      <c r="C210" s="1" t="s">
        <v>333</v>
      </c>
      <c r="D210" s="2">
        <v>77825.929999999993</v>
      </c>
    </row>
    <row r="211" spans="2:6">
      <c r="B211" s="1" t="s">
        <v>334</v>
      </c>
      <c r="C211" s="1" t="s">
        <v>335</v>
      </c>
      <c r="E211" s="2">
        <v>1639284.97</v>
      </c>
    </row>
    <row r="212" spans="2:6">
      <c r="B212" s="1" t="s">
        <v>336</v>
      </c>
      <c r="C212" s="1" t="s">
        <v>337</v>
      </c>
      <c r="D212" s="2">
        <v>1562318.1</v>
      </c>
    </row>
    <row r="213" spans="2:6">
      <c r="B213" s="1" t="s">
        <v>338</v>
      </c>
      <c r="C213" s="1" t="s">
        <v>339</v>
      </c>
      <c r="D213" s="2">
        <v>76966.87</v>
      </c>
    </row>
    <row r="214" spans="2:6">
      <c r="B214" s="1" t="s">
        <v>340</v>
      </c>
      <c r="C214" s="1" t="s">
        <v>341</v>
      </c>
      <c r="E214" s="2">
        <v>2635.28</v>
      </c>
    </row>
    <row r="215" spans="2:6">
      <c r="B215" s="1" t="s">
        <v>342</v>
      </c>
      <c r="C215" s="1" t="s">
        <v>341</v>
      </c>
      <c r="D215" s="2">
        <v>2635.28</v>
      </c>
    </row>
    <row r="216" spans="2:6">
      <c r="B216" s="1" t="s">
        <v>343</v>
      </c>
      <c r="C216" s="1" t="s">
        <v>344</v>
      </c>
      <c r="E216" s="2">
        <v>3377306.97</v>
      </c>
    </row>
    <row r="217" spans="2:6">
      <c r="B217" s="1" t="s">
        <v>345</v>
      </c>
      <c r="C217" s="1" t="s">
        <v>346</v>
      </c>
      <c r="D217" s="2">
        <v>6884.79</v>
      </c>
    </row>
    <row r="218" spans="2:6">
      <c r="B218" s="1" t="s">
        <v>347</v>
      </c>
      <c r="C218" s="1" t="s">
        <v>348</v>
      </c>
      <c r="D218" s="2">
        <v>3370422.18</v>
      </c>
    </row>
    <row r="219" spans="2:6">
      <c r="B219" s="1">
        <v>2.6</v>
      </c>
      <c r="C219" s="1" t="s">
        <v>349</v>
      </c>
      <c r="F219" s="2">
        <v>39378248.659999996</v>
      </c>
    </row>
    <row r="220" spans="2:6">
      <c r="B220" s="1" t="s">
        <v>350</v>
      </c>
      <c r="C220" s="1" t="s">
        <v>351</v>
      </c>
      <c r="E220" s="2">
        <v>0</v>
      </c>
    </row>
    <row r="221" spans="2:6">
      <c r="B221" s="1" t="s">
        <v>352</v>
      </c>
      <c r="C221" s="1" t="s">
        <v>45</v>
      </c>
      <c r="D221" s="2">
        <v>0</v>
      </c>
    </row>
    <row r="222" spans="2:6">
      <c r="B222" s="1" t="s">
        <v>353</v>
      </c>
      <c r="C222" s="1" t="s">
        <v>47</v>
      </c>
      <c r="D222" s="2">
        <v>0</v>
      </c>
    </row>
    <row r="223" spans="2:6">
      <c r="B223" s="1" t="s">
        <v>354</v>
      </c>
      <c r="C223" s="1" t="s">
        <v>60</v>
      </c>
      <c r="D223" s="2">
        <v>0</v>
      </c>
    </row>
    <row r="224" spans="2:6">
      <c r="B224" s="1" t="s">
        <v>355</v>
      </c>
      <c r="C224" s="1" t="s">
        <v>49</v>
      </c>
      <c r="D224" s="2">
        <v>0</v>
      </c>
    </row>
    <row r="225" spans="2:5">
      <c r="B225" s="1" t="s">
        <v>356</v>
      </c>
      <c r="C225" s="1" t="s">
        <v>63</v>
      </c>
      <c r="D225" s="2">
        <v>0</v>
      </c>
    </row>
    <row r="226" spans="2:5">
      <c r="B226" s="1" t="s">
        <v>357</v>
      </c>
      <c r="C226" s="1" t="s">
        <v>358</v>
      </c>
      <c r="D226" s="2">
        <v>0</v>
      </c>
    </row>
    <row r="227" spans="2:5">
      <c r="B227" s="1" t="s">
        <v>359</v>
      </c>
      <c r="C227" s="1" t="s">
        <v>360</v>
      </c>
      <c r="D227" s="2">
        <v>0</v>
      </c>
    </row>
    <row r="228" spans="2:5">
      <c r="B228" s="1" t="s">
        <v>361</v>
      </c>
      <c r="C228" s="1" t="s">
        <v>362</v>
      </c>
      <c r="D228" s="2">
        <v>0</v>
      </c>
    </row>
    <row r="229" spans="2:5">
      <c r="B229" s="1" t="s">
        <v>363</v>
      </c>
      <c r="C229" s="1" t="s">
        <v>364</v>
      </c>
      <c r="D229" s="2">
        <v>0</v>
      </c>
    </row>
    <row r="230" spans="2:5">
      <c r="B230" s="1" t="s">
        <v>365</v>
      </c>
      <c r="C230" s="1" t="s">
        <v>366</v>
      </c>
      <c r="D230" s="2">
        <v>0</v>
      </c>
    </row>
    <row r="231" spans="2:5">
      <c r="B231" s="1" t="s">
        <v>367</v>
      </c>
      <c r="C231" s="1" t="s">
        <v>368</v>
      </c>
      <c r="E231" s="2">
        <v>34766066.5</v>
      </c>
    </row>
    <row r="232" spans="2:5">
      <c r="B232" s="1" t="s">
        <v>369</v>
      </c>
      <c r="C232" s="1" t="s">
        <v>45</v>
      </c>
      <c r="D232" s="2">
        <v>0</v>
      </c>
    </row>
    <row r="233" spans="2:5">
      <c r="B233" s="1" t="s">
        <v>370</v>
      </c>
      <c r="C233" s="1" t="s">
        <v>47</v>
      </c>
      <c r="D233" s="2">
        <v>150000</v>
      </c>
    </row>
    <row r="234" spans="2:5">
      <c r="B234" s="1" t="s">
        <v>371</v>
      </c>
      <c r="C234" s="1" t="s">
        <v>60</v>
      </c>
      <c r="D234" s="2">
        <v>125000</v>
      </c>
    </row>
    <row r="235" spans="2:5">
      <c r="B235" s="1" t="s">
        <v>372</v>
      </c>
      <c r="C235" s="1" t="s">
        <v>49</v>
      </c>
      <c r="D235" s="2">
        <v>1375000</v>
      </c>
    </row>
    <row r="236" spans="2:5">
      <c r="B236" s="1" t="s">
        <v>373</v>
      </c>
      <c r="C236" s="1" t="s">
        <v>63</v>
      </c>
      <c r="D236" s="2">
        <v>33116066.5</v>
      </c>
    </row>
    <row r="237" spans="2:5">
      <c r="B237" s="1" t="s">
        <v>374</v>
      </c>
      <c r="C237" s="1" t="s">
        <v>375</v>
      </c>
      <c r="E237" s="2">
        <v>3969325.03</v>
      </c>
    </row>
    <row r="238" spans="2:5">
      <c r="B238" s="1" t="s">
        <v>376</v>
      </c>
      <c r="C238" s="1" t="s">
        <v>45</v>
      </c>
      <c r="D238" s="2">
        <v>507430.44</v>
      </c>
    </row>
    <row r="239" spans="2:5">
      <c r="B239" s="1" t="s">
        <v>377</v>
      </c>
      <c r="C239" s="1" t="s">
        <v>47</v>
      </c>
      <c r="D239" s="2">
        <v>602445.65</v>
      </c>
    </row>
    <row r="240" spans="2:5">
      <c r="B240" s="1" t="s">
        <v>378</v>
      </c>
      <c r="C240" s="1" t="s">
        <v>60</v>
      </c>
      <c r="D240" s="2">
        <v>972353.99</v>
      </c>
    </row>
    <row r="241" spans="2:6">
      <c r="B241" s="1" t="s">
        <v>379</v>
      </c>
      <c r="C241" s="1" t="s">
        <v>49</v>
      </c>
      <c r="D241" s="2">
        <v>1526291.42</v>
      </c>
    </row>
    <row r="242" spans="2:6">
      <c r="B242" s="1" t="s">
        <v>380</v>
      </c>
      <c r="C242" s="1" t="s">
        <v>63</v>
      </c>
      <c r="D242" s="2">
        <v>360803.53</v>
      </c>
    </row>
    <row r="243" spans="2:6">
      <c r="B243" s="1" t="s">
        <v>381</v>
      </c>
      <c r="C243" s="1" t="s">
        <v>382</v>
      </c>
      <c r="E243" s="2">
        <v>642857.13</v>
      </c>
    </row>
    <row r="244" spans="2:6">
      <c r="B244" s="1" t="s">
        <v>383</v>
      </c>
      <c r="C244" s="1" t="s">
        <v>45</v>
      </c>
      <c r="D244" s="2">
        <v>0</v>
      </c>
    </row>
    <row r="245" spans="2:6">
      <c r="B245" s="1" t="s">
        <v>384</v>
      </c>
      <c r="C245" s="1" t="s">
        <v>47</v>
      </c>
      <c r="D245" s="2">
        <v>0</v>
      </c>
    </row>
    <row r="246" spans="2:6">
      <c r="B246" s="1" t="s">
        <v>385</v>
      </c>
      <c r="C246" s="1" t="s">
        <v>60</v>
      </c>
      <c r="D246" s="2">
        <v>214285.71</v>
      </c>
    </row>
    <row r="247" spans="2:6">
      <c r="B247" s="1" t="s">
        <v>386</v>
      </c>
      <c r="C247" s="1" t="s">
        <v>49</v>
      </c>
      <c r="D247" s="2">
        <v>214285.71</v>
      </c>
    </row>
    <row r="248" spans="2:6">
      <c r="B248" s="1" t="s">
        <v>387</v>
      </c>
      <c r="C248" s="1" t="s">
        <v>63</v>
      </c>
      <c r="D248" s="2">
        <v>214285.71</v>
      </c>
    </row>
    <row r="249" spans="2:6">
      <c r="B249" s="1">
        <v>2.9</v>
      </c>
      <c r="C249" s="1" t="s">
        <v>388</v>
      </c>
      <c r="F249" s="2">
        <v>3784307.9</v>
      </c>
    </row>
    <row r="250" spans="2:6">
      <c r="B250" s="1" t="s">
        <v>389</v>
      </c>
      <c r="C250" s="1" t="s">
        <v>390</v>
      </c>
      <c r="E250" s="2">
        <v>925266.72</v>
      </c>
    </row>
    <row r="251" spans="2:6">
      <c r="B251" s="1" t="s">
        <v>391</v>
      </c>
      <c r="C251" s="1" t="s">
        <v>390</v>
      </c>
      <c r="D251" s="2">
        <v>925266.72</v>
      </c>
    </row>
    <row r="252" spans="2:6">
      <c r="B252" s="1" t="s">
        <v>392</v>
      </c>
      <c r="C252" s="1" t="s">
        <v>222</v>
      </c>
      <c r="E252" s="2">
        <v>2859041.18</v>
      </c>
    </row>
    <row r="253" spans="2:6">
      <c r="B253" s="1" t="s">
        <v>393</v>
      </c>
      <c r="C253" s="1" t="s">
        <v>394</v>
      </c>
      <c r="D253" s="2">
        <v>157638.96</v>
      </c>
    </row>
    <row r="254" spans="2:6">
      <c r="B254" s="1" t="s">
        <v>395</v>
      </c>
      <c r="C254" s="1" t="s">
        <v>396</v>
      </c>
      <c r="D254" s="2">
        <v>2701402.22</v>
      </c>
    </row>
    <row r="255" spans="2:6">
      <c r="C255" s="3" t="s">
        <v>397</v>
      </c>
      <c r="F255" s="4">
        <f>SUM(F179:F254)</f>
        <v>527878280.67999995</v>
      </c>
    </row>
    <row r="256" spans="2:6">
      <c r="B256" s="1">
        <v>3</v>
      </c>
      <c r="C256" s="1" t="s">
        <v>398</v>
      </c>
    </row>
    <row r="257" spans="2:6">
      <c r="B257" s="1">
        <v>3.1</v>
      </c>
      <c r="C257" s="1" t="s">
        <v>399</v>
      </c>
      <c r="F257" s="2">
        <v>21015553.719999999</v>
      </c>
    </row>
    <row r="258" spans="2:6">
      <c r="B258" s="1" t="s">
        <v>400</v>
      </c>
      <c r="C258" s="1" t="s">
        <v>401</v>
      </c>
      <c r="E258" s="2">
        <v>21015553.719999999</v>
      </c>
    </row>
    <row r="259" spans="2:6">
      <c r="B259" s="1" t="s">
        <v>402</v>
      </c>
      <c r="C259" s="1" t="s">
        <v>403</v>
      </c>
      <c r="D259" s="2">
        <v>21015553.719999999</v>
      </c>
    </row>
    <row r="260" spans="2:6">
      <c r="B260" s="1">
        <v>3.3</v>
      </c>
      <c r="C260" s="1" t="s">
        <v>404</v>
      </c>
      <c r="F260" s="2">
        <v>53341643.479999997</v>
      </c>
    </row>
    <row r="261" spans="2:6">
      <c r="B261" s="1" t="s">
        <v>405</v>
      </c>
      <c r="C261" s="1" t="s">
        <v>406</v>
      </c>
      <c r="E261" s="2">
        <v>31058511.739999998</v>
      </c>
    </row>
    <row r="262" spans="2:6">
      <c r="B262" s="1" t="s">
        <v>407</v>
      </c>
      <c r="C262" s="1" t="s">
        <v>408</v>
      </c>
      <c r="D262" s="2">
        <v>0</v>
      </c>
    </row>
    <row r="263" spans="2:6">
      <c r="B263" s="1" t="s">
        <v>409</v>
      </c>
      <c r="C263" s="1" t="s">
        <v>410</v>
      </c>
      <c r="D263" s="2">
        <v>28788193.949999999</v>
      </c>
    </row>
    <row r="264" spans="2:6">
      <c r="B264" s="1" t="s">
        <v>411</v>
      </c>
      <c r="C264" s="1" t="s">
        <v>412</v>
      </c>
      <c r="D264" s="2">
        <v>1877101.95</v>
      </c>
    </row>
    <row r="265" spans="2:6">
      <c r="B265" s="1" t="s">
        <v>413</v>
      </c>
      <c r="C265" s="1" t="s">
        <v>414</v>
      </c>
      <c r="D265" s="2">
        <v>393215.84</v>
      </c>
    </row>
    <row r="266" spans="2:6">
      <c r="B266" s="1" t="s">
        <v>415</v>
      </c>
      <c r="C266" s="1" t="s">
        <v>416</v>
      </c>
      <c r="E266" s="2">
        <v>22187646.460000001</v>
      </c>
    </row>
    <row r="267" spans="2:6">
      <c r="B267" s="1" t="s">
        <v>417</v>
      </c>
      <c r="C267" s="1" t="s">
        <v>418</v>
      </c>
      <c r="D267" s="2">
        <v>7407650.4299999997</v>
      </c>
    </row>
    <row r="268" spans="2:6">
      <c r="B268" s="1" t="s">
        <v>419</v>
      </c>
      <c r="C268" s="1" t="s">
        <v>420</v>
      </c>
      <c r="D268" s="2">
        <v>14779996.029999999</v>
      </c>
    </row>
    <row r="269" spans="2:6">
      <c r="B269" s="1" t="s">
        <v>421</v>
      </c>
      <c r="C269" s="1" t="s">
        <v>422</v>
      </c>
      <c r="E269" s="2">
        <v>95485.28</v>
      </c>
    </row>
    <row r="270" spans="2:6">
      <c r="B270" s="1" t="s">
        <v>423</v>
      </c>
      <c r="C270" s="1" t="s">
        <v>422</v>
      </c>
      <c r="D270" s="2">
        <v>95485.28</v>
      </c>
    </row>
    <row r="271" spans="2:6">
      <c r="B271" s="1">
        <v>3.4</v>
      </c>
      <c r="C271" s="1" t="s">
        <v>424</v>
      </c>
      <c r="F271" s="2">
        <v>0</v>
      </c>
    </row>
    <row r="272" spans="2:6">
      <c r="B272" s="1" t="s">
        <v>425</v>
      </c>
      <c r="C272" s="1" t="s">
        <v>414</v>
      </c>
      <c r="E272" s="2">
        <v>0</v>
      </c>
    </row>
    <row r="273" spans="2:6">
      <c r="B273" s="1" t="s">
        <v>426</v>
      </c>
      <c r="C273" s="1" t="s">
        <v>427</v>
      </c>
      <c r="D273" s="2">
        <v>0</v>
      </c>
    </row>
    <row r="274" spans="2:6">
      <c r="B274" s="1" t="s">
        <v>428</v>
      </c>
      <c r="C274" s="1" t="s">
        <v>429</v>
      </c>
      <c r="D274" s="2">
        <v>0</v>
      </c>
    </row>
    <row r="275" spans="2:6">
      <c r="B275" s="1">
        <v>3.5</v>
      </c>
      <c r="C275" s="1" t="s">
        <v>430</v>
      </c>
      <c r="F275" s="2">
        <v>2368293.16</v>
      </c>
    </row>
    <row r="276" spans="2:6">
      <c r="B276" s="1" t="s">
        <v>431</v>
      </c>
      <c r="C276" s="1" t="s">
        <v>432</v>
      </c>
      <c r="E276" s="2">
        <v>2215477.63</v>
      </c>
    </row>
    <row r="277" spans="2:6">
      <c r="B277" s="1" t="s">
        <v>433</v>
      </c>
      <c r="C277" s="1" t="s">
        <v>432</v>
      </c>
      <c r="D277" s="2">
        <v>2215477.63</v>
      </c>
    </row>
    <row r="278" spans="2:6">
      <c r="B278" s="1" t="s">
        <v>434</v>
      </c>
      <c r="C278" s="1" t="s">
        <v>435</v>
      </c>
      <c r="E278" s="2">
        <v>152815.53</v>
      </c>
    </row>
    <row r="279" spans="2:6">
      <c r="B279" s="1" t="s">
        <v>436</v>
      </c>
      <c r="C279" s="1" t="s">
        <v>437</v>
      </c>
      <c r="D279" s="2">
        <v>152815.53</v>
      </c>
    </row>
    <row r="280" spans="2:6">
      <c r="B280" s="1">
        <v>3.6</v>
      </c>
      <c r="C280" s="1" t="s">
        <v>438</v>
      </c>
      <c r="F280" s="2">
        <v>0</v>
      </c>
    </row>
    <row r="281" spans="2:6">
      <c r="B281" s="1" t="s">
        <v>439</v>
      </c>
      <c r="C281" s="1" t="s">
        <v>440</v>
      </c>
      <c r="E281" s="2">
        <v>0</v>
      </c>
    </row>
    <row r="282" spans="2:6">
      <c r="B282" s="1" t="s">
        <v>441</v>
      </c>
      <c r="C282" s="1" t="s">
        <v>440</v>
      </c>
      <c r="D282" s="2">
        <v>0</v>
      </c>
    </row>
    <row r="283" spans="2:6">
      <c r="B283" s="1" t="s">
        <v>442</v>
      </c>
      <c r="C283" s="1" t="s">
        <v>443</v>
      </c>
      <c r="E283" s="2">
        <v>0</v>
      </c>
    </row>
    <row r="284" spans="2:6">
      <c r="B284" s="1" t="s">
        <v>444</v>
      </c>
      <c r="C284" s="1" t="s">
        <v>443</v>
      </c>
      <c r="D284" s="2">
        <v>0</v>
      </c>
    </row>
    <row r="285" spans="2:6">
      <c r="B285" s="1" t="s">
        <v>445</v>
      </c>
      <c r="C285" s="1" t="s">
        <v>446</v>
      </c>
      <c r="E285" s="2">
        <v>0</v>
      </c>
    </row>
    <row r="286" spans="2:6">
      <c r="B286" s="1" t="s">
        <v>447</v>
      </c>
      <c r="C286" s="1" t="s">
        <v>446</v>
      </c>
      <c r="D286" s="2">
        <v>0</v>
      </c>
    </row>
    <row r="287" spans="2:6">
      <c r="C287" s="3" t="s">
        <v>448</v>
      </c>
      <c r="D287" s="1"/>
      <c r="F287" s="4">
        <f>SUM(F257:F286)</f>
        <v>76725490.359999985</v>
      </c>
    </row>
    <row r="288" spans="2:6">
      <c r="C288" s="3" t="s">
        <v>449</v>
      </c>
      <c r="D288" s="1"/>
      <c r="F288" s="4">
        <f>+F177-F287-F255</f>
        <v>5539050.4400001764</v>
      </c>
    </row>
    <row r="289" spans="2:6">
      <c r="C289" s="3" t="s">
        <v>450</v>
      </c>
      <c r="D289" s="1"/>
      <c r="F289" s="4">
        <f>+F255+F287+F288</f>
        <v>610142821.48000014</v>
      </c>
    </row>
    <row r="290" spans="2:6">
      <c r="D290" s="1"/>
    </row>
    <row r="292" spans="2:6">
      <c r="B292" s="9">
        <v>6</v>
      </c>
      <c r="C292" s="10" t="s">
        <v>666</v>
      </c>
    </row>
    <row r="293" spans="2:6">
      <c r="B293" s="9">
        <v>6.3</v>
      </c>
      <c r="C293" s="10" t="s">
        <v>667</v>
      </c>
      <c r="F293" s="2">
        <v>263526.58999999997</v>
      </c>
    </row>
    <row r="294" spans="2:6">
      <c r="B294" s="9" t="s">
        <v>668</v>
      </c>
      <c r="C294" s="10" t="s">
        <v>665</v>
      </c>
      <c r="E294" s="2">
        <v>263526.58999999997</v>
      </c>
    </row>
    <row r="295" spans="2:6">
      <c r="B295" s="9" t="s">
        <v>669</v>
      </c>
      <c r="C295" s="10" t="s">
        <v>670</v>
      </c>
      <c r="D295" s="2">
        <v>263526.58999999997</v>
      </c>
    </row>
    <row r="296" spans="2:6">
      <c r="B296" s="9">
        <v>6.4</v>
      </c>
      <c r="C296" s="10" t="s">
        <v>671</v>
      </c>
      <c r="F296" s="2">
        <v>-263526.58999999997</v>
      </c>
    </row>
    <row r="297" spans="2:6">
      <c r="B297" s="9" t="s">
        <v>672</v>
      </c>
      <c r="C297" s="10" t="s">
        <v>665</v>
      </c>
      <c r="E297" s="2">
        <v>-263526.58999999997</v>
      </c>
    </row>
    <row r="298" spans="2:6">
      <c r="B298" s="9" t="s">
        <v>673</v>
      </c>
      <c r="C298" s="10" t="s">
        <v>674</v>
      </c>
      <c r="D298" s="2">
        <v>-263526.58999999997</v>
      </c>
    </row>
    <row r="299" spans="2:6">
      <c r="B299" s="9">
        <v>7</v>
      </c>
      <c r="C299" s="10" t="s">
        <v>675</v>
      </c>
    </row>
    <row r="300" spans="2:6">
      <c r="B300" s="9">
        <v>7.1</v>
      </c>
      <c r="C300" s="10" t="s">
        <v>676</v>
      </c>
      <c r="F300" s="2">
        <v>63765003.61999999</v>
      </c>
    </row>
    <row r="301" spans="2:6">
      <c r="B301" s="9" t="s">
        <v>677</v>
      </c>
      <c r="C301" s="10" t="s">
        <v>678</v>
      </c>
      <c r="E301" s="2">
        <v>41349318.519999996</v>
      </c>
    </row>
    <row r="302" spans="2:6">
      <c r="B302" s="9" t="s">
        <v>679</v>
      </c>
      <c r="C302" s="10" t="s">
        <v>680</v>
      </c>
      <c r="D302" s="2">
        <v>109995.52</v>
      </c>
    </row>
    <row r="303" spans="2:6">
      <c r="B303" s="9" t="s">
        <v>681</v>
      </c>
      <c r="C303" s="10" t="s">
        <v>653</v>
      </c>
      <c r="D303" s="2">
        <v>696000</v>
      </c>
    </row>
    <row r="304" spans="2:6">
      <c r="B304" s="9" t="s">
        <v>682</v>
      </c>
      <c r="C304" s="10" t="s">
        <v>654</v>
      </c>
      <c r="D304" s="2">
        <v>23904565</v>
      </c>
    </row>
    <row r="305" spans="2:6">
      <c r="B305" s="9" t="s">
        <v>683</v>
      </c>
      <c r="C305" s="10" t="s">
        <v>655</v>
      </c>
      <c r="D305" s="2">
        <v>16638758</v>
      </c>
    </row>
    <row r="306" spans="2:6">
      <c r="B306" s="9" t="s">
        <v>684</v>
      </c>
      <c r="C306" s="10" t="s">
        <v>685</v>
      </c>
      <c r="E306" s="2">
        <v>5276492.0900000008</v>
      </c>
    </row>
    <row r="307" spans="2:6">
      <c r="B307" s="9" t="s">
        <v>686</v>
      </c>
      <c r="C307" s="10" t="s">
        <v>660</v>
      </c>
      <c r="D307" s="2">
        <v>4561762.9400000004</v>
      </c>
    </row>
    <row r="308" spans="2:6">
      <c r="B308" s="9" t="s">
        <v>687</v>
      </c>
      <c r="C308" s="10" t="s">
        <v>662</v>
      </c>
      <c r="D308" s="2">
        <v>714729.15</v>
      </c>
    </row>
    <row r="309" spans="2:6">
      <c r="B309" s="9" t="s">
        <v>688</v>
      </c>
      <c r="C309" s="10" t="s">
        <v>689</v>
      </c>
      <c r="E309" s="2">
        <v>4784436.080000001</v>
      </c>
    </row>
    <row r="310" spans="2:6">
      <c r="B310" s="9" t="s">
        <v>690</v>
      </c>
      <c r="C310" s="10" t="s">
        <v>660</v>
      </c>
      <c r="D310" s="2">
        <v>4781936.2200000007</v>
      </c>
    </row>
    <row r="311" spans="2:6">
      <c r="B311" s="9" t="s">
        <v>691</v>
      </c>
      <c r="C311" s="10" t="s">
        <v>659</v>
      </c>
      <c r="D311" s="2">
        <v>2499.86</v>
      </c>
    </row>
    <row r="312" spans="2:6">
      <c r="B312" s="9" t="s">
        <v>692</v>
      </c>
      <c r="C312" s="10" t="s">
        <v>693</v>
      </c>
      <c r="E312" s="2">
        <v>11630639.75</v>
      </c>
    </row>
    <row r="313" spans="2:6">
      <c r="B313" s="9" t="s">
        <v>694</v>
      </c>
      <c r="C313" s="10" t="s">
        <v>695</v>
      </c>
      <c r="D313" s="2">
        <v>52274.380000000005</v>
      </c>
    </row>
    <row r="314" spans="2:6">
      <c r="B314" s="9" t="s">
        <v>696</v>
      </c>
      <c r="C314" s="10" t="s">
        <v>697</v>
      </c>
      <c r="D314" s="2">
        <v>7699476.6499999985</v>
      </c>
    </row>
    <row r="315" spans="2:6">
      <c r="B315" s="9" t="s">
        <v>698</v>
      </c>
      <c r="C315" s="10" t="s">
        <v>661</v>
      </c>
      <c r="D315" s="2">
        <v>3878888.7200000007</v>
      </c>
    </row>
    <row r="316" spans="2:6">
      <c r="B316" s="9" t="s">
        <v>699</v>
      </c>
      <c r="C316" s="10" t="s">
        <v>700</v>
      </c>
      <c r="E316" s="2">
        <v>724117.17999999993</v>
      </c>
    </row>
    <row r="317" spans="2:6">
      <c r="B317" s="9" t="s">
        <v>701</v>
      </c>
      <c r="C317" s="10" t="s">
        <v>663</v>
      </c>
      <c r="D317" s="2">
        <v>20678.439999999995</v>
      </c>
    </row>
    <row r="318" spans="2:6">
      <c r="B318" s="9" t="s">
        <v>702</v>
      </c>
      <c r="C318" s="10" t="s">
        <v>664</v>
      </c>
      <c r="D318" s="2">
        <v>432075.63000000006</v>
      </c>
    </row>
    <row r="319" spans="2:6">
      <c r="B319" s="9" t="s">
        <v>703</v>
      </c>
      <c r="C319" s="10" t="s">
        <v>655</v>
      </c>
      <c r="D319" s="2">
        <v>271363.11</v>
      </c>
    </row>
    <row r="320" spans="2:6">
      <c r="B320" s="9">
        <v>7.2</v>
      </c>
      <c r="C320" s="10" t="s">
        <v>704</v>
      </c>
      <c r="F320" s="2">
        <v>-63765003.61999999</v>
      </c>
    </row>
    <row r="321" spans="2:5">
      <c r="B321" s="9" t="s">
        <v>705</v>
      </c>
      <c r="C321" s="10" t="s">
        <v>678</v>
      </c>
      <c r="E321" s="2">
        <v>-41349318.519999996</v>
      </c>
    </row>
    <row r="322" spans="2:5">
      <c r="B322" s="9" t="s">
        <v>706</v>
      </c>
      <c r="C322" s="10" t="s">
        <v>680</v>
      </c>
      <c r="D322" s="2">
        <v>-109995.52</v>
      </c>
    </row>
    <row r="323" spans="2:5">
      <c r="B323" s="9" t="s">
        <v>707</v>
      </c>
      <c r="C323" s="10" t="s">
        <v>653</v>
      </c>
      <c r="D323" s="2">
        <v>-696000</v>
      </c>
    </row>
    <row r="324" spans="2:5">
      <c r="B324" s="9" t="s">
        <v>708</v>
      </c>
      <c r="C324" s="10" t="s">
        <v>654</v>
      </c>
      <c r="D324" s="2">
        <v>-23904565</v>
      </c>
    </row>
    <row r="325" spans="2:5">
      <c r="B325" s="9" t="s">
        <v>709</v>
      </c>
      <c r="C325" s="10" t="s">
        <v>655</v>
      </c>
      <c r="D325" s="2">
        <v>-16638758</v>
      </c>
    </row>
    <row r="326" spans="2:5">
      <c r="B326" s="9" t="s">
        <v>710</v>
      </c>
      <c r="C326" s="10" t="s">
        <v>685</v>
      </c>
      <c r="E326" s="2">
        <v>-5276492.0900000008</v>
      </c>
    </row>
    <row r="327" spans="2:5">
      <c r="B327" s="9" t="s">
        <v>711</v>
      </c>
      <c r="C327" s="10" t="s">
        <v>685</v>
      </c>
      <c r="D327" s="2">
        <v>-4561762.9400000004</v>
      </c>
    </row>
    <row r="328" spans="2:5">
      <c r="B328" s="9" t="s">
        <v>712</v>
      </c>
      <c r="C328" s="10" t="s">
        <v>713</v>
      </c>
      <c r="D328" s="2">
        <v>-714729.15</v>
      </c>
    </row>
    <row r="329" spans="2:5">
      <c r="B329" s="9" t="s">
        <v>714</v>
      </c>
      <c r="C329" s="10" t="s">
        <v>689</v>
      </c>
      <c r="E329" s="2">
        <v>-4784436.080000001</v>
      </c>
    </row>
    <row r="330" spans="2:5">
      <c r="B330" s="9" t="s">
        <v>715</v>
      </c>
      <c r="C330" s="10" t="s">
        <v>716</v>
      </c>
      <c r="D330" s="2">
        <v>-4781936.2200000007</v>
      </c>
    </row>
    <row r="331" spans="2:5">
      <c r="B331" s="9" t="s">
        <v>717</v>
      </c>
      <c r="C331" s="10" t="s">
        <v>718</v>
      </c>
      <c r="D331" s="2">
        <v>-2499.86</v>
      </c>
    </row>
    <row r="332" spans="2:5">
      <c r="B332" s="9" t="s">
        <v>719</v>
      </c>
      <c r="C332" s="10" t="s">
        <v>720</v>
      </c>
      <c r="E332" s="2">
        <v>-11630639.75</v>
      </c>
    </row>
    <row r="333" spans="2:5">
      <c r="B333" s="9" t="s">
        <v>721</v>
      </c>
      <c r="C333" s="10" t="s">
        <v>695</v>
      </c>
      <c r="D333" s="2">
        <v>-52274.380000000005</v>
      </c>
    </row>
    <row r="334" spans="2:5">
      <c r="B334" s="9" t="s">
        <v>722</v>
      </c>
      <c r="C334" s="10" t="s">
        <v>697</v>
      </c>
      <c r="D334" s="2">
        <v>-7699476.6499999985</v>
      </c>
    </row>
    <row r="335" spans="2:5">
      <c r="B335" s="9" t="s">
        <v>723</v>
      </c>
      <c r="C335" s="10" t="s">
        <v>655</v>
      </c>
      <c r="D335" s="2">
        <v>-3878888.7200000007</v>
      </c>
    </row>
    <row r="336" spans="2:5">
      <c r="B336" s="9" t="s">
        <v>724</v>
      </c>
      <c r="C336" s="10" t="s">
        <v>725</v>
      </c>
      <c r="E336" s="2">
        <v>-724117.17999999993</v>
      </c>
    </row>
    <row r="337" spans="2:6">
      <c r="B337" s="9" t="s">
        <v>726</v>
      </c>
      <c r="C337" s="10" t="s">
        <v>663</v>
      </c>
      <c r="D337" s="2">
        <v>-20678.439999999995</v>
      </c>
    </row>
    <row r="338" spans="2:6">
      <c r="B338" s="9" t="s">
        <v>727</v>
      </c>
      <c r="C338" s="10" t="s">
        <v>664</v>
      </c>
      <c r="D338" s="2">
        <v>-432075.63000000006</v>
      </c>
    </row>
    <row r="339" spans="2:6">
      <c r="B339" s="9" t="s">
        <v>728</v>
      </c>
      <c r="C339" s="10" t="s">
        <v>655</v>
      </c>
      <c r="D339" s="2">
        <v>-271363.11</v>
      </c>
    </row>
    <row r="340" spans="2:6">
      <c r="B340" s="9">
        <v>7.3</v>
      </c>
      <c r="C340" s="10" t="s">
        <v>667</v>
      </c>
      <c r="F340" s="2">
        <v>1357947826.3199999</v>
      </c>
    </row>
    <row r="341" spans="2:6">
      <c r="B341" s="9" t="s">
        <v>729</v>
      </c>
      <c r="C341" s="10" t="s">
        <v>730</v>
      </c>
      <c r="E341" s="2">
        <v>1187738395.9300003</v>
      </c>
    </row>
    <row r="342" spans="2:6">
      <c r="B342" s="9" t="s">
        <v>731</v>
      </c>
      <c r="C342" s="10" t="s">
        <v>732</v>
      </c>
      <c r="D342" s="2">
        <v>657174495.11000001</v>
      </c>
    </row>
    <row r="343" spans="2:6">
      <c r="B343" s="9" t="s">
        <v>733</v>
      </c>
      <c r="C343" s="10" t="s">
        <v>734</v>
      </c>
      <c r="D343" s="2">
        <v>483264812.77999997</v>
      </c>
    </row>
    <row r="344" spans="2:6">
      <c r="B344" s="9" t="s">
        <v>735</v>
      </c>
      <c r="C344" s="10" t="s">
        <v>736</v>
      </c>
      <c r="D344" s="2">
        <v>697523.93</v>
      </c>
    </row>
    <row r="345" spans="2:6">
      <c r="B345" s="9" t="s">
        <v>737</v>
      </c>
      <c r="C345" s="10" t="s">
        <v>738</v>
      </c>
      <c r="D345" s="2">
        <v>46601564.109999992</v>
      </c>
    </row>
    <row r="346" spans="2:6">
      <c r="B346" s="9" t="s">
        <v>739</v>
      </c>
      <c r="C346" s="10" t="s">
        <v>740</v>
      </c>
      <c r="E346" s="2">
        <v>4881581.6599999974</v>
      </c>
    </row>
    <row r="347" spans="2:6">
      <c r="B347" s="9" t="s">
        <v>741</v>
      </c>
      <c r="C347" s="10" t="s">
        <v>742</v>
      </c>
      <c r="D347" s="2">
        <v>4881581.6599999974</v>
      </c>
    </row>
    <row r="348" spans="2:6">
      <c r="B348" s="9" t="s">
        <v>743</v>
      </c>
      <c r="C348" s="10" t="s">
        <v>744</v>
      </c>
      <c r="E348" s="2">
        <v>150921368.74999997</v>
      </c>
    </row>
    <row r="349" spans="2:6">
      <c r="B349" s="9" t="s">
        <v>745</v>
      </c>
      <c r="C349" s="10" t="s">
        <v>744</v>
      </c>
      <c r="D349" s="2">
        <v>150921368.74999997</v>
      </c>
    </row>
    <row r="350" spans="2:6">
      <c r="B350" s="9" t="s">
        <v>746</v>
      </c>
      <c r="C350" s="10" t="s">
        <v>747</v>
      </c>
      <c r="E350" s="2">
        <v>102218.3</v>
      </c>
    </row>
    <row r="351" spans="2:6">
      <c r="B351" s="9" t="s">
        <v>748</v>
      </c>
      <c r="C351" s="10" t="s">
        <v>749</v>
      </c>
      <c r="D351" s="2">
        <v>102218.3</v>
      </c>
    </row>
    <row r="352" spans="2:6">
      <c r="B352" s="9" t="s">
        <v>750</v>
      </c>
      <c r="C352" s="10" t="s">
        <v>751</v>
      </c>
      <c r="E352" s="2">
        <v>9681787.1199999992</v>
      </c>
    </row>
    <row r="353" spans="2:6">
      <c r="B353" s="9" t="s">
        <v>752</v>
      </c>
      <c r="C353" s="10" t="s">
        <v>753</v>
      </c>
      <c r="D353" s="2">
        <v>3445813.71</v>
      </c>
    </row>
    <row r="354" spans="2:6">
      <c r="B354" s="9" t="s">
        <v>754</v>
      </c>
      <c r="C354" s="10" t="s">
        <v>755</v>
      </c>
      <c r="D354" s="2">
        <v>1335979.71</v>
      </c>
    </row>
    <row r="355" spans="2:6">
      <c r="B355" s="9" t="s">
        <v>756</v>
      </c>
      <c r="C355" s="10" t="s">
        <v>757</v>
      </c>
      <c r="D355" s="2">
        <v>19649.970000000005</v>
      </c>
    </row>
    <row r="356" spans="2:6">
      <c r="B356" s="9" t="s">
        <v>758</v>
      </c>
      <c r="C356" s="10" t="s">
        <v>759</v>
      </c>
      <c r="D356" s="2">
        <v>3482404.62</v>
      </c>
    </row>
    <row r="357" spans="2:6">
      <c r="B357" s="9" t="s">
        <v>760</v>
      </c>
      <c r="C357" s="10" t="s">
        <v>761</v>
      </c>
      <c r="D357" s="2">
        <v>1396.65</v>
      </c>
    </row>
    <row r="358" spans="2:6">
      <c r="B358" s="9" t="s">
        <v>762</v>
      </c>
      <c r="C358" s="10" t="s">
        <v>763</v>
      </c>
      <c r="D358" s="2">
        <v>1396512.2699999996</v>
      </c>
    </row>
    <row r="359" spans="2:6">
      <c r="B359" s="9" t="s">
        <v>764</v>
      </c>
      <c r="C359" s="10" t="s">
        <v>765</v>
      </c>
      <c r="D359" s="2">
        <v>30.19</v>
      </c>
    </row>
    <row r="360" spans="2:6">
      <c r="B360" s="9" t="s">
        <v>766</v>
      </c>
      <c r="C360" s="10" t="s">
        <v>767</v>
      </c>
      <c r="E360" s="2">
        <v>4622474.5600000005</v>
      </c>
    </row>
    <row r="361" spans="2:6">
      <c r="B361" s="9" t="s">
        <v>768</v>
      </c>
      <c r="C361" s="10" t="s">
        <v>769</v>
      </c>
      <c r="D361" s="2">
        <v>53363.8</v>
      </c>
    </row>
    <row r="362" spans="2:6">
      <c r="B362" s="9" t="s">
        <v>770</v>
      </c>
      <c r="C362" s="10" t="s">
        <v>771</v>
      </c>
      <c r="D362" s="2">
        <v>3532746.8199999994</v>
      </c>
    </row>
    <row r="363" spans="2:6">
      <c r="B363" s="9" t="s">
        <v>772</v>
      </c>
      <c r="C363" s="10" t="s">
        <v>655</v>
      </c>
      <c r="D363" s="2">
        <v>1035863.9400000002</v>
      </c>
    </row>
    <row r="364" spans="2:6">
      <c r="B364" s="9" t="s">
        <v>773</v>
      </c>
      <c r="C364" s="10" t="s">
        <v>656</v>
      </c>
      <c r="D364" s="2">
        <v>500</v>
      </c>
    </row>
    <row r="365" spans="2:6">
      <c r="B365" s="9">
        <v>7.4</v>
      </c>
      <c r="C365" s="10" t="s">
        <v>774</v>
      </c>
      <c r="F365" s="2">
        <v>-1357947826.3199999</v>
      </c>
    </row>
    <row r="366" spans="2:6">
      <c r="B366" s="9" t="s">
        <v>775</v>
      </c>
      <c r="C366" s="10" t="s">
        <v>730</v>
      </c>
      <c r="E366" s="2">
        <v>-1187738395.9300003</v>
      </c>
    </row>
    <row r="367" spans="2:6">
      <c r="B367" s="9" t="s">
        <v>776</v>
      </c>
      <c r="C367" s="10" t="s">
        <v>732</v>
      </c>
      <c r="D367" s="2">
        <v>-657174495.11000001</v>
      </c>
    </row>
    <row r="368" spans="2:6">
      <c r="B368" s="9" t="s">
        <v>777</v>
      </c>
      <c r="C368" s="10" t="s">
        <v>778</v>
      </c>
      <c r="D368" s="2">
        <v>-483264812.77999997</v>
      </c>
    </row>
    <row r="369" spans="2:5">
      <c r="B369" s="9" t="s">
        <v>779</v>
      </c>
      <c r="C369" s="10" t="s">
        <v>736</v>
      </c>
      <c r="D369" s="2">
        <v>-697523.93</v>
      </c>
    </row>
    <row r="370" spans="2:5">
      <c r="B370" s="9" t="s">
        <v>780</v>
      </c>
      <c r="C370" s="10" t="s">
        <v>738</v>
      </c>
      <c r="D370" s="2">
        <v>-46601564.109999992</v>
      </c>
    </row>
    <row r="371" spans="2:5">
      <c r="B371" s="9" t="s">
        <v>781</v>
      </c>
      <c r="C371" s="10" t="s">
        <v>740</v>
      </c>
      <c r="E371" s="2">
        <v>-4881581.6599999974</v>
      </c>
    </row>
    <row r="372" spans="2:5">
      <c r="B372" s="9" t="s">
        <v>782</v>
      </c>
      <c r="C372" s="10" t="s">
        <v>658</v>
      </c>
      <c r="D372" s="2">
        <v>-4881581.6599999974</v>
      </c>
    </row>
    <row r="373" spans="2:5">
      <c r="B373" s="9" t="s">
        <v>783</v>
      </c>
      <c r="C373" s="10" t="s">
        <v>784</v>
      </c>
      <c r="E373" s="2">
        <v>-150921368.74999997</v>
      </c>
    </row>
    <row r="374" spans="2:5">
      <c r="B374" s="9" t="s">
        <v>785</v>
      </c>
      <c r="C374" s="10" t="s">
        <v>658</v>
      </c>
      <c r="D374" s="2">
        <v>-150921368.74999997</v>
      </c>
    </row>
    <row r="375" spans="2:5">
      <c r="B375" s="9" t="s">
        <v>786</v>
      </c>
      <c r="C375" s="10" t="s">
        <v>747</v>
      </c>
      <c r="E375" s="2">
        <v>-102218.3</v>
      </c>
    </row>
    <row r="376" spans="2:5">
      <c r="B376" s="9" t="s">
        <v>787</v>
      </c>
      <c r="C376" s="10" t="s">
        <v>657</v>
      </c>
      <c r="D376" s="2">
        <v>-102218.3</v>
      </c>
    </row>
    <row r="377" spans="2:5">
      <c r="B377" s="9" t="s">
        <v>788</v>
      </c>
      <c r="C377" s="10" t="s">
        <v>751</v>
      </c>
      <c r="E377" s="2">
        <v>-9681787.1199999992</v>
      </c>
    </row>
    <row r="378" spans="2:5">
      <c r="B378" s="9" t="s">
        <v>789</v>
      </c>
      <c r="C378" s="10" t="s">
        <v>753</v>
      </c>
      <c r="D378" s="2">
        <v>-3445813.71</v>
      </c>
    </row>
    <row r="379" spans="2:5">
      <c r="B379" s="9" t="s">
        <v>790</v>
      </c>
      <c r="C379" s="10" t="s">
        <v>791</v>
      </c>
      <c r="D379" s="2">
        <v>-1335979.71</v>
      </c>
    </row>
    <row r="380" spans="2:5">
      <c r="B380" s="9" t="s">
        <v>792</v>
      </c>
      <c r="C380" s="10" t="s">
        <v>757</v>
      </c>
      <c r="D380" s="2">
        <v>-19649.970000000005</v>
      </c>
    </row>
    <row r="381" spans="2:5">
      <c r="B381" s="9" t="s">
        <v>793</v>
      </c>
      <c r="C381" s="10" t="s">
        <v>759</v>
      </c>
      <c r="D381" s="2">
        <v>-3482404.62</v>
      </c>
    </row>
    <row r="382" spans="2:5">
      <c r="B382" s="9" t="s">
        <v>794</v>
      </c>
      <c r="C382" s="10" t="s">
        <v>761</v>
      </c>
      <c r="D382" s="2">
        <v>-1396.65</v>
      </c>
    </row>
    <row r="383" spans="2:5">
      <c r="B383" s="9" t="s">
        <v>795</v>
      </c>
      <c r="C383" s="10" t="s">
        <v>763</v>
      </c>
      <c r="D383" s="2">
        <v>-1396512.2699999996</v>
      </c>
    </row>
    <row r="384" spans="2:5">
      <c r="B384" s="9" t="s">
        <v>796</v>
      </c>
      <c r="C384" s="10" t="s">
        <v>765</v>
      </c>
      <c r="D384" s="2">
        <v>-30.19</v>
      </c>
    </row>
    <row r="385" spans="2:5">
      <c r="B385" s="9" t="s">
        <v>797</v>
      </c>
      <c r="C385" s="10" t="s">
        <v>798</v>
      </c>
      <c r="E385" s="2">
        <v>-4622474.5600000005</v>
      </c>
    </row>
    <row r="386" spans="2:5">
      <c r="B386" s="9" t="s">
        <v>799</v>
      </c>
      <c r="C386" s="10" t="s">
        <v>769</v>
      </c>
      <c r="D386" s="2">
        <v>-53363.8</v>
      </c>
    </row>
    <row r="387" spans="2:5">
      <c r="B387" s="9" t="s">
        <v>800</v>
      </c>
      <c r="C387" s="10" t="s">
        <v>771</v>
      </c>
      <c r="D387" s="2">
        <v>-3532746.8199999994</v>
      </c>
    </row>
    <row r="388" spans="2:5">
      <c r="B388" s="9" t="s">
        <v>801</v>
      </c>
      <c r="C388" s="10" t="s">
        <v>655</v>
      </c>
      <c r="D388" s="2">
        <v>-1035863.9400000002</v>
      </c>
    </row>
    <row r="389" spans="2:5">
      <c r="B389" s="9" t="s">
        <v>802</v>
      </c>
      <c r="C389" s="10" t="s">
        <v>656</v>
      </c>
      <c r="D389" s="2">
        <v>-500</v>
      </c>
    </row>
    <row r="396" spans="2:5">
      <c r="C396" s="9"/>
      <c r="D396" s="11"/>
      <c r="E396" s="11"/>
    </row>
    <row r="397" spans="2:5">
      <c r="C397" s="9" t="s">
        <v>804</v>
      </c>
      <c r="D397" s="11" t="s">
        <v>805</v>
      </c>
      <c r="E397" s="11"/>
    </row>
    <row r="398" spans="2:5">
      <c r="C398" s="3" t="s">
        <v>806</v>
      </c>
      <c r="D398" s="4" t="s">
        <v>807</v>
      </c>
      <c r="E398" s="11"/>
    </row>
  </sheetData>
  <mergeCells count="3">
    <mergeCell ref="B1:F1"/>
    <mergeCell ref="B2:F2"/>
    <mergeCell ref="B3:F3"/>
  </mergeCells>
  <pageMargins left="0.11811023622047245" right="0.11811023622047245" top="0.35433070866141736" bottom="0.35433070866141736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9"/>
  <sheetViews>
    <sheetView topLeftCell="A113" workbookViewId="0">
      <selection activeCell="I137" sqref="I137"/>
    </sheetView>
  </sheetViews>
  <sheetFormatPr baseColWidth="10" defaultRowHeight="12" x14ac:dyDescent="0"/>
  <cols>
    <col min="1" max="1" width="2" style="5" customWidth="1"/>
    <col min="2" max="2" width="10.83203125" style="5"/>
    <col min="3" max="3" width="59.5" style="5" customWidth="1"/>
    <col min="4" max="4" width="14" style="6" customWidth="1"/>
    <col min="5" max="5" width="12.6640625" style="6" customWidth="1"/>
    <col min="6" max="6" width="12.83203125" style="6" bestFit="1" customWidth="1"/>
    <col min="7" max="8" width="10.83203125" style="6"/>
    <col min="9" max="16384" width="10.83203125" style="5"/>
  </cols>
  <sheetData>
    <row r="1" spans="2:6" ht="18">
      <c r="B1" s="12" t="s">
        <v>451</v>
      </c>
      <c r="C1" s="12"/>
      <c r="D1" s="12"/>
      <c r="E1" s="12"/>
      <c r="F1" s="12"/>
    </row>
    <row r="2" spans="2:6" ht="18">
      <c r="B2" s="12" t="s">
        <v>651</v>
      </c>
      <c r="C2" s="12"/>
      <c r="D2" s="12"/>
      <c r="E2" s="12"/>
      <c r="F2" s="12"/>
    </row>
    <row r="3" spans="2:6" ht="18">
      <c r="B3" s="12" t="s">
        <v>652</v>
      </c>
      <c r="C3" s="12"/>
      <c r="D3" s="12"/>
      <c r="E3" s="12"/>
      <c r="F3" s="12"/>
    </row>
    <row r="6" spans="2:6">
      <c r="B6" s="5" t="s">
        <v>0</v>
      </c>
      <c r="C6" s="5" t="s">
        <v>1</v>
      </c>
    </row>
    <row r="7" spans="2:6">
      <c r="B7" s="5">
        <v>5</v>
      </c>
      <c r="C7" s="5" t="s">
        <v>453</v>
      </c>
    </row>
    <row r="8" spans="2:6">
      <c r="B8" s="5">
        <v>5.0999999999999996</v>
      </c>
      <c r="C8" s="5" t="s">
        <v>454</v>
      </c>
      <c r="F8" s="6">
        <v>54812166.340000004</v>
      </c>
    </row>
    <row r="9" spans="2:6">
      <c r="B9" s="5" t="s">
        <v>455</v>
      </c>
      <c r="C9" s="5" t="s">
        <v>456</v>
      </c>
      <c r="E9" s="6">
        <v>1087757.26</v>
      </c>
    </row>
    <row r="10" spans="2:6">
      <c r="B10" s="5" t="s">
        <v>457</v>
      </c>
      <c r="C10" s="5" t="s">
        <v>458</v>
      </c>
      <c r="D10" s="6">
        <v>1087757.26</v>
      </c>
    </row>
    <row r="11" spans="2:6">
      <c r="B11" s="5" t="s">
        <v>459</v>
      </c>
      <c r="C11" s="5" t="s">
        <v>460</v>
      </c>
      <c r="E11" s="6">
        <v>2121267.7999999998</v>
      </c>
    </row>
    <row r="12" spans="2:6">
      <c r="B12" s="5" t="s">
        <v>461</v>
      </c>
      <c r="C12" s="5" t="s">
        <v>163</v>
      </c>
      <c r="D12" s="6">
        <v>2114575.4700000002</v>
      </c>
    </row>
    <row r="13" spans="2:6">
      <c r="B13" s="5" t="s">
        <v>462</v>
      </c>
      <c r="C13" s="5" t="s">
        <v>51</v>
      </c>
      <c r="D13" s="6">
        <v>6692.33</v>
      </c>
    </row>
    <row r="14" spans="2:6">
      <c r="B14" s="5" t="s">
        <v>463</v>
      </c>
      <c r="C14" s="5" t="s">
        <v>464</v>
      </c>
      <c r="E14" s="6">
        <v>51603141.280000001</v>
      </c>
    </row>
    <row r="15" spans="2:6">
      <c r="B15" s="5" t="s">
        <v>465</v>
      </c>
      <c r="C15" s="5" t="s">
        <v>466</v>
      </c>
      <c r="D15" s="6">
        <v>208163.22</v>
      </c>
    </row>
    <row r="16" spans="2:6">
      <c r="B16" s="5" t="s">
        <v>467</v>
      </c>
      <c r="C16" s="5" t="s">
        <v>468</v>
      </c>
      <c r="D16" s="6">
        <v>36253638.609999999</v>
      </c>
    </row>
    <row r="17" spans="2:6">
      <c r="B17" s="5" t="s">
        <v>469</v>
      </c>
      <c r="C17" s="5" t="s">
        <v>172</v>
      </c>
      <c r="D17" s="6">
        <v>13225.55</v>
      </c>
    </row>
    <row r="18" spans="2:6">
      <c r="B18" s="5" t="s">
        <v>470</v>
      </c>
      <c r="C18" s="5" t="s">
        <v>174</v>
      </c>
      <c r="D18" s="6">
        <v>14312902.66</v>
      </c>
    </row>
    <row r="19" spans="2:6">
      <c r="B19" s="5" t="s">
        <v>471</v>
      </c>
      <c r="C19" s="5" t="s">
        <v>176</v>
      </c>
      <c r="D19" s="6">
        <v>244.7</v>
      </c>
    </row>
    <row r="20" spans="2:6">
      <c r="B20" s="5" t="s">
        <v>472</v>
      </c>
      <c r="C20" s="5" t="s">
        <v>473</v>
      </c>
      <c r="D20" s="6">
        <v>814966.54</v>
      </c>
    </row>
    <row r="21" spans="2:6">
      <c r="B21" s="5">
        <v>5.2</v>
      </c>
      <c r="C21" s="5" t="s">
        <v>474</v>
      </c>
      <c r="F21" s="6">
        <v>364257.44</v>
      </c>
    </row>
    <row r="22" spans="2:6">
      <c r="B22" s="5" t="s">
        <v>475</v>
      </c>
      <c r="C22" s="5" t="s">
        <v>476</v>
      </c>
      <c r="E22" s="6">
        <v>7110.1</v>
      </c>
    </row>
    <row r="23" spans="2:6">
      <c r="B23" s="5" t="s">
        <v>477</v>
      </c>
      <c r="C23" s="5" t="s">
        <v>476</v>
      </c>
      <c r="D23" s="6">
        <v>7110.1</v>
      </c>
    </row>
    <row r="24" spans="2:6">
      <c r="B24" s="5" t="s">
        <v>478</v>
      </c>
      <c r="C24" s="5" t="s">
        <v>190</v>
      </c>
      <c r="E24" s="6">
        <v>357147.34</v>
      </c>
    </row>
    <row r="25" spans="2:6">
      <c r="B25" s="5" t="s">
        <v>479</v>
      </c>
      <c r="C25" s="5" t="s">
        <v>480</v>
      </c>
      <c r="D25" s="6">
        <v>357147.34</v>
      </c>
    </row>
    <row r="26" spans="2:6">
      <c r="B26" s="5">
        <v>5.3</v>
      </c>
      <c r="C26" s="5" t="s">
        <v>481</v>
      </c>
      <c r="F26" s="6">
        <v>322213.32</v>
      </c>
    </row>
    <row r="27" spans="2:6">
      <c r="B27" s="5" t="s">
        <v>482</v>
      </c>
      <c r="C27" s="5" t="s">
        <v>483</v>
      </c>
      <c r="E27" s="6">
        <v>294131.51</v>
      </c>
    </row>
    <row r="28" spans="2:6">
      <c r="B28" s="5" t="s">
        <v>484</v>
      </c>
      <c r="C28" s="5" t="s">
        <v>483</v>
      </c>
      <c r="D28" s="6">
        <v>294131.51</v>
      </c>
    </row>
    <row r="29" spans="2:6">
      <c r="B29" s="5" t="s">
        <v>485</v>
      </c>
      <c r="C29" s="5" t="s">
        <v>486</v>
      </c>
      <c r="E29" s="6">
        <v>28081.81</v>
      </c>
    </row>
    <row r="30" spans="2:6">
      <c r="B30" s="5" t="s">
        <v>487</v>
      </c>
      <c r="C30" s="5" t="s">
        <v>488</v>
      </c>
      <c r="D30" s="6">
        <v>6557.2</v>
      </c>
    </row>
    <row r="31" spans="2:6">
      <c r="B31" s="5" t="s">
        <v>489</v>
      </c>
      <c r="C31" s="5" t="s">
        <v>190</v>
      </c>
      <c r="D31" s="6">
        <v>21524.61</v>
      </c>
    </row>
    <row r="32" spans="2:6">
      <c r="B32" s="5" t="s">
        <v>490</v>
      </c>
      <c r="C32" s="5" t="s">
        <v>491</v>
      </c>
      <c r="E32" s="6">
        <v>0</v>
      </c>
    </row>
    <row r="33" spans="2:6">
      <c r="B33" s="5" t="s">
        <v>492</v>
      </c>
      <c r="C33" s="5" t="s">
        <v>493</v>
      </c>
      <c r="D33" s="6">
        <v>0</v>
      </c>
    </row>
    <row r="34" spans="2:6">
      <c r="B34" s="5">
        <v>5.4</v>
      </c>
      <c r="C34" s="5" t="s">
        <v>494</v>
      </c>
      <c r="F34" s="6">
        <v>343962.28</v>
      </c>
    </row>
    <row r="35" spans="2:6">
      <c r="B35" s="5" t="s">
        <v>495</v>
      </c>
      <c r="C35" s="5" t="s">
        <v>496</v>
      </c>
      <c r="E35" s="6">
        <v>343962.28</v>
      </c>
    </row>
    <row r="36" spans="2:6">
      <c r="B36" s="5" t="s">
        <v>497</v>
      </c>
      <c r="C36" s="5" t="s">
        <v>498</v>
      </c>
      <c r="D36" s="6">
        <v>324950.88</v>
      </c>
    </row>
    <row r="37" spans="2:6">
      <c r="B37" s="5" t="s">
        <v>499</v>
      </c>
      <c r="C37" s="5" t="s">
        <v>500</v>
      </c>
      <c r="D37" s="6">
        <v>19011.400000000001</v>
      </c>
    </row>
    <row r="38" spans="2:6">
      <c r="B38" s="5">
        <v>5.5</v>
      </c>
      <c r="C38" s="5" t="s">
        <v>501</v>
      </c>
      <c r="F38" s="6">
        <v>26028.21</v>
      </c>
    </row>
    <row r="39" spans="2:6">
      <c r="B39" s="5" t="s">
        <v>502</v>
      </c>
      <c r="C39" s="5" t="s">
        <v>503</v>
      </c>
      <c r="E39" s="6">
        <v>26028.21</v>
      </c>
    </row>
    <row r="40" spans="2:6">
      <c r="B40" s="5" t="s">
        <v>504</v>
      </c>
      <c r="C40" s="5" t="s">
        <v>503</v>
      </c>
      <c r="D40" s="6">
        <v>26028.21</v>
      </c>
    </row>
    <row r="41" spans="2:6">
      <c r="B41" s="5">
        <v>5.6</v>
      </c>
      <c r="C41" s="5" t="s">
        <v>505</v>
      </c>
      <c r="F41" s="6">
        <v>1080814.5</v>
      </c>
    </row>
    <row r="42" spans="2:6">
      <c r="B42" s="5" t="s">
        <v>506</v>
      </c>
      <c r="C42" s="5" t="s">
        <v>507</v>
      </c>
      <c r="E42" s="6">
        <v>25763.040000000001</v>
      </c>
    </row>
    <row r="43" spans="2:6">
      <c r="B43" s="5" t="s">
        <v>508</v>
      </c>
      <c r="C43" s="5" t="s">
        <v>507</v>
      </c>
      <c r="D43" s="6">
        <v>25763.040000000001</v>
      </c>
    </row>
    <row r="44" spans="2:6">
      <c r="B44" s="5" t="s">
        <v>509</v>
      </c>
      <c r="C44" s="5" t="s">
        <v>510</v>
      </c>
      <c r="E44" s="6">
        <v>13715.5</v>
      </c>
    </row>
    <row r="45" spans="2:6">
      <c r="B45" s="5" t="s">
        <v>511</v>
      </c>
      <c r="C45" s="5" t="s">
        <v>512</v>
      </c>
      <c r="D45" s="6">
        <v>13715.5</v>
      </c>
    </row>
    <row r="46" spans="2:6">
      <c r="B46" s="5" t="s">
        <v>513</v>
      </c>
      <c r="C46" s="5" t="s">
        <v>514</v>
      </c>
      <c r="E46" s="6">
        <v>498078.01</v>
      </c>
    </row>
    <row r="47" spans="2:6">
      <c r="B47" s="5" t="s">
        <v>515</v>
      </c>
      <c r="C47" s="5" t="s">
        <v>516</v>
      </c>
      <c r="D47" s="6">
        <v>414071.69</v>
      </c>
    </row>
    <row r="48" spans="2:6">
      <c r="B48" s="5" t="s">
        <v>517</v>
      </c>
      <c r="C48" s="5" t="s">
        <v>518</v>
      </c>
      <c r="D48" s="6">
        <v>82516.789999999994</v>
      </c>
    </row>
    <row r="49" spans="2:6">
      <c r="B49" s="5" t="s">
        <v>519</v>
      </c>
      <c r="C49" s="5" t="s">
        <v>520</v>
      </c>
      <c r="D49" s="6">
        <v>1489.53</v>
      </c>
    </row>
    <row r="50" spans="2:6">
      <c r="B50" s="5" t="s">
        <v>521</v>
      </c>
      <c r="C50" s="5" t="s">
        <v>222</v>
      </c>
      <c r="E50" s="6">
        <v>543257.94999999995</v>
      </c>
    </row>
    <row r="51" spans="2:6">
      <c r="B51" s="5" t="s">
        <v>522</v>
      </c>
      <c r="C51" s="5" t="s">
        <v>523</v>
      </c>
      <c r="D51" s="6">
        <v>543257.94999999995</v>
      </c>
    </row>
    <row r="52" spans="2:6">
      <c r="C52" s="7" t="s">
        <v>524</v>
      </c>
      <c r="F52" s="8">
        <f>SUM(F8:F51)</f>
        <v>56949442.090000004</v>
      </c>
    </row>
    <row r="53" spans="2:6">
      <c r="B53" s="5">
        <v>4</v>
      </c>
      <c r="C53" s="5" t="s">
        <v>525</v>
      </c>
    </row>
    <row r="54" spans="2:6">
      <c r="B54" s="5">
        <v>4.0999999999999996</v>
      </c>
      <c r="C54" s="5" t="s">
        <v>526</v>
      </c>
      <c r="F54" s="6">
        <v>23638869.440000001</v>
      </c>
    </row>
    <row r="55" spans="2:6">
      <c r="B55" s="5" t="s">
        <v>527</v>
      </c>
      <c r="C55" s="5" t="s">
        <v>528</v>
      </c>
      <c r="E55" s="6">
        <v>21866537.370000001</v>
      </c>
    </row>
    <row r="56" spans="2:6">
      <c r="B56" s="5" t="s">
        <v>529</v>
      </c>
      <c r="C56" s="5" t="s">
        <v>287</v>
      </c>
      <c r="D56" s="6">
        <v>6428778.75</v>
      </c>
    </row>
    <row r="57" spans="2:6">
      <c r="B57" s="5" t="s">
        <v>530</v>
      </c>
      <c r="C57" s="5" t="s">
        <v>291</v>
      </c>
      <c r="D57" s="6">
        <v>15392299.560000001</v>
      </c>
    </row>
    <row r="58" spans="2:6">
      <c r="B58" s="5" t="s">
        <v>531</v>
      </c>
      <c r="C58" s="5" t="s">
        <v>222</v>
      </c>
      <c r="D58" s="6">
        <v>45459.06</v>
      </c>
    </row>
    <row r="59" spans="2:6">
      <c r="B59" s="5" t="s">
        <v>532</v>
      </c>
      <c r="C59" s="5" t="s">
        <v>315</v>
      </c>
      <c r="E59" s="6">
        <v>1772332.07</v>
      </c>
    </row>
    <row r="60" spans="2:6">
      <c r="B60" s="5" t="s">
        <v>533</v>
      </c>
      <c r="C60" s="5" t="s">
        <v>534</v>
      </c>
      <c r="D60" s="6">
        <v>145743.79</v>
      </c>
    </row>
    <row r="61" spans="2:6">
      <c r="B61" s="5" t="s">
        <v>535</v>
      </c>
      <c r="C61" s="5" t="s">
        <v>368</v>
      </c>
      <c r="D61" s="6">
        <v>1320946.44</v>
      </c>
    </row>
    <row r="62" spans="2:6">
      <c r="B62" s="5" t="s">
        <v>536</v>
      </c>
      <c r="C62" s="5" t="s">
        <v>537</v>
      </c>
      <c r="D62" s="6">
        <v>0</v>
      </c>
    </row>
    <row r="63" spans="2:6">
      <c r="B63" s="5" t="s">
        <v>538</v>
      </c>
      <c r="C63" s="5" t="s">
        <v>375</v>
      </c>
      <c r="D63" s="6">
        <v>249867.18</v>
      </c>
    </row>
    <row r="64" spans="2:6">
      <c r="B64" s="5" t="s">
        <v>539</v>
      </c>
      <c r="C64" s="5" t="s">
        <v>382</v>
      </c>
      <c r="D64" s="6">
        <v>55774.66</v>
      </c>
    </row>
    <row r="65" spans="2:6">
      <c r="B65" s="5">
        <v>4.2</v>
      </c>
      <c r="C65" s="5" t="s">
        <v>540</v>
      </c>
      <c r="F65" s="6">
        <v>156379.62</v>
      </c>
    </row>
    <row r="66" spans="2:6">
      <c r="B66" s="5" t="s">
        <v>541</v>
      </c>
      <c r="C66" s="5" t="s">
        <v>315</v>
      </c>
      <c r="E66" s="6">
        <v>154860.49</v>
      </c>
    </row>
    <row r="67" spans="2:6">
      <c r="B67" s="5" t="s">
        <v>542</v>
      </c>
      <c r="C67" s="5" t="s">
        <v>315</v>
      </c>
      <c r="D67" s="6">
        <v>154860.49</v>
      </c>
    </row>
    <row r="68" spans="2:6">
      <c r="B68" s="5" t="s">
        <v>543</v>
      </c>
      <c r="C68" s="5" t="s">
        <v>544</v>
      </c>
      <c r="E68" s="6">
        <v>1519.13</v>
      </c>
    </row>
    <row r="69" spans="2:6">
      <c r="B69" s="5" t="s">
        <v>545</v>
      </c>
      <c r="C69" s="5" t="s">
        <v>544</v>
      </c>
      <c r="D69" s="6">
        <v>1519.13</v>
      </c>
    </row>
    <row r="70" spans="2:6">
      <c r="B70" s="5">
        <v>4.3</v>
      </c>
      <c r="C70" s="5" t="s">
        <v>546</v>
      </c>
      <c r="F70" s="6">
        <v>20186.34</v>
      </c>
    </row>
    <row r="71" spans="2:6">
      <c r="B71" s="5" t="s">
        <v>547</v>
      </c>
      <c r="C71" s="5" t="s">
        <v>483</v>
      </c>
      <c r="E71" s="6">
        <v>15186.07</v>
      </c>
    </row>
    <row r="72" spans="2:6">
      <c r="B72" s="5" t="s">
        <v>548</v>
      </c>
      <c r="C72" s="5" t="s">
        <v>483</v>
      </c>
      <c r="D72" s="6">
        <v>15186.07</v>
      </c>
    </row>
    <row r="73" spans="2:6">
      <c r="B73" s="5" t="s">
        <v>549</v>
      </c>
      <c r="C73" s="5" t="s">
        <v>486</v>
      </c>
      <c r="E73" s="6">
        <v>5000.2700000000004</v>
      </c>
    </row>
    <row r="74" spans="2:6">
      <c r="B74" s="5" t="s">
        <v>550</v>
      </c>
      <c r="C74" s="5" t="s">
        <v>488</v>
      </c>
      <c r="D74" s="6">
        <v>2116.71</v>
      </c>
    </row>
    <row r="75" spans="2:6">
      <c r="B75" s="5" t="s">
        <v>551</v>
      </c>
      <c r="C75" s="5" t="s">
        <v>190</v>
      </c>
      <c r="D75" s="6">
        <v>2883.56</v>
      </c>
    </row>
    <row r="76" spans="2:6">
      <c r="B76" s="5">
        <v>4.4000000000000004</v>
      </c>
      <c r="C76" s="5" t="s">
        <v>552</v>
      </c>
      <c r="F76" s="6">
        <v>8057775.75</v>
      </c>
    </row>
    <row r="77" spans="2:6">
      <c r="B77" s="5" t="s">
        <v>553</v>
      </c>
      <c r="C77" s="5" t="s">
        <v>554</v>
      </c>
      <c r="E77" s="6">
        <v>7926338.6500000004</v>
      </c>
    </row>
    <row r="78" spans="2:6">
      <c r="B78" s="5" t="s">
        <v>555</v>
      </c>
      <c r="C78" s="5" t="s">
        <v>556</v>
      </c>
      <c r="D78" s="6">
        <v>110715.59</v>
      </c>
    </row>
    <row r="79" spans="2:6">
      <c r="B79" s="5" t="s">
        <v>557</v>
      </c>
      <c r="C79" s="5" t="s">
        <v>558</v>
      </c>
      <c r="D79" s="6">
        <v>30.19</v>
      </c>
    </row>
    <row r="80" spans="2:6">
      <c r="B80" s="5" t="s">
        <v>559</v>
      </c>
      <c r="C80" s="5" t="s">
        <v>560</v>
      </c>
      <c r="D80" s="6">
        <v>5296251.26</v>
      </c>
    </row>
    <row r="81" spans="2:6">
      <c r="B81" s="5" t="s">
        <v>561</v>
      </c>
      <c r="C81" s="5" t="s">
        <v>562</v>
      </c>
      <c r="D81" s="6">
        <v>0</v>
      </c>
    </row>
    <row r="82" spans="2:6">
      <c r="B82" s="5" t="s">
        <v>563</v>
      </c>
      <c r="C82" s="5" t="s">
        <v>564</v>
      </c>
      <c r="D82" s="6">
        <v>1467.31</v>
      </c>
    </row>
    <row r="83" spans="2:6">
      <c r="B83" s="5" t="s">
        <v>565</v>
      </c>
      <c r="C83" s="5" t="s">
        <v>566</v>
      </c>
      <c r="D83" s="6">
        <v>2517874.2999999998</v>
      </c>
    </row>
    <row r="84" spans="2:6">
      <c r="B84" s="5" t="s">
        <v>567</v>
      </c>
      <c r="C84" s="5" t="s">
        <v>568</v>
      </c>
      <c r="E84" s="6">
        <v>128822.56</v>
      </c>
    </row>
    <row r="85" spans="2:6">
      <c r="B85" s="5" t="s">
        <v>569</v>
      </c>
      <c r="C85" s="5" t="s">
        <v>568</v>
      </c>
      <c r="D85" s="6">
        <v>128822.56</v>
      </c>
    </row>
    <row r="86" spans="2:6">
      <c r="B86" s="5" t="s">
        <v>570</v>
      </c>
      <c r="C86" s="5" t="s">
        <v>571</v>
      </c>
      <c r="E86" s="6">
        <v>389.39</v>
      </c>
    </row>
    <row r="87" spans="2:6">
      <c r="B87" s="5" t="s">
        <v>572</v>
      </c>
      <c r="C87" s="5" t="s">
        <v>224</v>
      </c>
      <c r="D87" s="6">
        <v>389.39</v>
      </c>
    </row>
    <row r="88" spans="2:6">
      <c r="B88" s="5" t="s">
        <v>573</v>
      </c>
      <c r="C88" s="5" t="s">
        <v>544</v>
      </c>
      <c r="E88" s="6">
        <v>2225.15</v>
      </c>
    </row>
    <row r="89" spans="2:6">
      <c r="B89" s="5" t="s">
        <v>574</v>
      </c>
      <c r="C89" s="5" t="s">
        <v>544</v>
      </c>
      <c r="D89" s="6">
        <v>2225.15</v>
      </c>
    </row>
    <row r="90" spans="2:6">
      <c r="B90" s="5">
        <v>4.5</v>
      </c>
      <c r="C90" s="5" t="s">
        <v>575</v>
      </c>
      <c r="F90" s="6">
        <v>16706973.6</v>
      </c>
    </row>
    <row r="91" spans="2:6">
      <c r="B91" s="5" t="s">
        <v>576</v>
      </c>
      <c r="C91" s="5" t="s">
        <v>577</v>
      </c>
      <c r="E91" s="6">
        <v>7277023.7199999997</v>
      </c>
    </row>
    <row r="92" spans="2:6">
      <c r="B92" s="5" t="s">
        <v>578</v>
      </c>
      <c r="C92" s="5" t="s">
        <v>579</v>
      </c>
      <c r="D92" s="6">
        <v>5030680.8099999996</v>
      </c>
    </row>
    <row r="93" spans="2:6">
      <c r="B93" s="5" t="s">
        <v>580</v>
      </c>
      <c r="C93" s="5" t="s">
        <v>581</v>
      </c>
      <c r="D93" s="6">
        <v>596897.12</v>
      </c>
    </row>
    <row r="94" spans="2:6">
      <c r="B94" s="5" t="s">
        <v>582</v>
      </c>
      <c r="C94" s="5" t="s">
        <v>324</v>
      </c>
      <c r="D94" s="6">
        <v>609286.49</v>
      </c>
    </row>
    <row r="95" spans="2:6">
      <c r="B95" s="5" t="s">
        <v>583</v>
      </c>
      <c r="C95" s="5" t="s">
        <v>584</v>
      </c>
      <c r="D95" s="6">
        <v>254369.18</v>
      </c>
    </row>
    <row r="96" spans="2:6">
      <c r="B96" s="5" t="s">
        <v>585</v>
      </c>
      <c r="C96" s="5" t="s">
        <v>326</v>
      </c>
      <c r="D96" s="6">
        <v>372951</v>
      </c>
    </row>
    <row r="97" spans="2:5">
      <c r="B97" s="5" t="s">
        <v>586</v>
      </c>
      <c r="C97" s="5" t="s">
        <v>222</v>
      </c>
      <c r="D97" s="6">
        <v>412839.12</v>
      </c>
    </row>
    <row r="98" spans="2:5">
      <c r="B98" s="5" t="s">
        <v>587</v>
      </c>
      <c r="C98" s="5" t="s">
        <v>588</v>
      </c>
      <c r="E98" s="6">
        <v>531916.41</v>
      </c>
    </row>
    <row r="99" spans="2:5">
      <c r="B99" s="5" t="s">
        <v>589</v>
      </c>
      <c r="C99" s="5" t="s">
        <v>590</v>
      </c>
      <c r="D99" s="6">
        <v>106932.59</v>
      </c>
    </row>
    <row r="100" spans="2:5">
      <c r="B100" s="5" t="s">
        <v>591</v>
      </c>
      <c r="C100" s="5" t="s">
        <v>592</v>
      </c>
      <c r="D100" s="6">
        <v>424983.82</v>
      </c>
    </row>
    <row r="101" spans="2:5">
      <c r="B101" s="5" t="s">
        <v>593</v>
      </c>
      <c r="C101" s="5" t="s">
        <v>594</v>
      </c>
      <c r="E101" s="6">
        <v>2878623.57</v>
      </c>
    </row>
    <row r="102" spans="2:5">
      <c r="B102" s="5" t="s">
        <v>595</v>
      </c>
      <c r="C102" s="5" t="s">
        <v>596</v>
      </c>
      <c r="D102" s="6">
        <v>736563.33</v>
      </c>
    </row>
    <row r="103" spans="2:5">
      <c r="B103" s="5" t="s">
        <v>597</v>
      </c>
      <c r="C103" s="5" t="s">
        <v>598</v>
      </c>
      <c r="D103" s="6">
        <v>175405.96</v>
      </c>
    </row>
    <row r="104" spans="2:5">
      <c r="B104" s="5" t="s">
        <v>599</v>
      </c>
      <c r="C104" s="5" t="s">
        <v>600</v>
      </c>
      <c r="D104" s="6">
        <v>456720.08</v>
      </c>
    </row>
    <row r="105" spans="2:5">
      <c r="B105" s="5" t="s">
        <v>601</v>
      </c>
      <c r="C105" s="5" t="s">
        <v>602</v>
      </c>
      <c r="D105" s="6">
        <v>541132.80000000005</v>
      </c>
    </row>
    <row r="106" spans="2:5">
      <c r="B106" s="5" t="s">
        <v>603</v>
      </c>
      <c r="C106" s="5" t="s">
        <v>510</v>
      </c>
      <c r="D106" s="6">
        <v>415700.13</v>
      </c>
    </row>
    <row r="107" spans="2:5">
      <c r="B107" s="5" t="s">
        <v>604</v>
      </c>
      <c r="C107" s="5" t="s">
        <v>496</v>
      </c>
      <c r="D107" s="6">
        <v>553101.27</v>
      </c>
    </row>
    <row r="108" spans="2:5">
      <c r="B108" s="5" t="s">
        <v>605</v>
      </c>
      <c r="C108" s="5" t="s">
        <v>606</v>
      </c>
      <c r="E108" s="6">
        <v>3082522.23</v>
      </c>
    </row>
    <row r="109" spans="2:5">
      <c r="B109" s="5" t="s">
        <v>607</v>
      </c>
      <c r="C109" s="5" t="s">
        <v>608</v>
      </c>
      <c r="D109" s="6">
        <v>349895.53</v>
      </c>
    </row>
    <row r="110" spans="2:5">
      <c r="B110" s="5" t="s">
        <v>609</v>
      </c>
      <c r="C110" s="5" t="s">
        <v>610</v>
      </c>
      <c r="D110" s="6">
        <v>189462.21</v>
      </c>
    </row>
    <row r="111" spans="2:5">
      <c r="B111" s="5" t="s">
        <v>611</v>
      </c>
      <c r="C111" s="5" t="s">
        <v>612</v>
      </c>
      <c r="D111" s="6">
        <v>363007.13</v>
      </c>
    </row>
    <row r="112" spans="2:5">
      <c r="B112" s="5" t="s">
        <v>613</v>
      </c>
      <c r="C112" s="5" t="s">
        <v>614</v>
      </c>
      <c r="D112" s="6">
        <v>2151435.06</v>
      </c>
    </row>
    <row r="113" spans="2:6">
      <c r="B113" s="5" t="s">
        <v>615</v>
      </c>
      <c r="C113" s="5" t="s">
        <v>616</v>
      </c>
      <c r="D113" s="6">
        <v>28722.3</v>
      </c>
    </row>
    <row r="114" spans="2:6">
      <c r="B114" s="5" t="s">
        <v>617</v>
      </c>
      <c r="C114" s="5" t="s">
        <v>618</v>
      </c>
      <c r="E114" s="6">
        <v>1069440.49</v>
      </c>
    </row>
    <row r="115" spans="2:6">
      <c r="B115" s="5" t="s">
        <v>619</v>
      </c>
      <c r="C115" s="5" t="s">
        <v>200</v>
      </c>
      <c r="D115" s="6">
        <v>313646.17</v>
      </c>
    </row>
    <row r="116" spans="2:6">
      <c r="B116" s="5" t="s">
        <v>620</v>
      </c>
      <c r="C116" s="5" t="s">
        <v>206</v>
      </c>
      <c r="D116" s="6">
        <v>91696.46</v>
      </c>
    </row>
    <row r="117" spans="2:6">
      <c r="B117" s="5" t="s">
        <v>621</v>
      </c>
      <c r="C117" s="5" t="s">
        <v>216</v>
      </c>
      <c r="D117" s="6">
        <v>637022.01</v>
      </c>
    </row>
    <row r="118" spans="2:6">
      <c r="B118" s="5" t="s">
        <v>622</v>
      </c>
      <c r="C118" s="5" t="s">
        <v>219</v>
      </c>
      <c r="D118" s="6">
        <v>27075.85</v>
      </c>
    </row>
    <row r="119" spans="2:6">
      <c r="B119" s="5" t="s">
        <v>623</v>
      </c>
      <c r="C119" s="5" t="s">
        <v>624</v>
      </c>
      <c r="E119" s="6">
        <v>382086.63</v>
      </c>
    </row>
    <row r="120" spans="2:6">
      <c r="B120" s="5" t="s">
        <v>625</v>
      </c>
      <c r="C120" s="5" t="s">
        <v>256</v>
      </c>
      <c r="D120" s="6">
        <v>260125.59</v>
      </c>
    </row>
    <row r="121" spans="2:6">
      <c r="B121" s="5" t="s">
        <v>626</v>
      </c>
      <c r="C121" s="5" t="s">
        <v>258</v>
      </c>
      <c r="D121" s="6">
        <v>121961.04</v>
      </c>
    </row>
    <row r="122" spans="2:6">
      <c r="B122" s="5" t="s">
        <v>627</v>
      </c>
      <c r="C122" s="5" t="s">
        <v>628</v>
      </c>
      <c r="E122" s="6">
        <v>1485360.55</v>
      </c>
    </row>
    <row r="123" spans="2:6">
      <c r="B123" s="5" t="s">
        <v>629</v>
      </c>
      <c r="C123" s="5" t="s">
        <v>630</v>
      </c>
      <c r="D123" s="6">
        <v>275929.73</v>
      </c>
    </row>
    <row r="124" spans="2:6">
      <c r="B124" s="5" t="s">
        <v>631</v>
      </c>
      <c r="C124" s="5" t="s">
        <v>632</v>
      </c>
      <c r="D124" s="6">
        <v>446153.93</v>
      </c>
    </row>
    <row r="125" spans="2:6">
      <c r="B125" s="5" t="s">
        <v>633</v>
      </c>
      <c r="C125" s="5" t="s">
        <v>222</v>
      </c>
      <c r="D125" s="6">
        <v>763276.89</v>
      </c>
    </row>
    <row r="126" spans="2:6">
      <c r="B126" s="5">
        <v>4.5999999999999996</v>
      </c>
      <c r="C126" s="5" t="s">
        <v>634</v>
      </c>
      <c r="F126" s="6">
        <v>7388.78</v>
      </c>
    </row>
    <row r="127" spans="2:6">
      <c r="B127" s="5" t="s">
        <v>635</v>
      </c>
      <c r="C127" s="5" t="s">
        <v>636</v>
      </c>
      <c r="E127" s="6">
        <v>68.290000000000006</v>
      </c>
    </row>
    <row r="128" spans="2:6">
      <c r="B128" s="5" t="s">
        <v>637</v>
      </c>
      <c r="C128" s="5" t="s">
        <v>638</v>
      </c>
      <c r="D128" s="6">
        <v>68.290000000000006</v>
      </c>
    </row>
    <row r="129" spans="2:6">
      <c r="B129" s="5" t="s">
        <v>639</v>
      </c>
      <c r="C129" s="5" t="s">
        <v>190</v>
      </c>
      <c r="E129" s="6">
        <v>7320.49</v>
      </c>
    </row>
    <row r="130" spans="2:6">
      <c r="B130" s="5" t="s">
        <v>640</v>
      </c>
      <c r="C130" s="5" t="s">
        <v>190</v>
      </c>
      <c r="D130" s="6">
        <v>7320.49</v>
      </c>
    </row>
    <row r="131" spans="2:6">
      <c r="B131" s="5">
        <v>4.7</v>
      </c>
      <c r="C131" s="5" t="s">
        <v>641</v>
      </c>
      <c r="F131" s="6">
        <v>7303.69</v>
      </c>
    </row>
    <row r="132" spans="2:6">
      <c r="B132" s="5" t="s">
        <v>642</v>
      </c>
      <c r="C132" s="5" t="s">
        <v>643</v>
      </c>
      <c r="E132" s="6">
        <v>7303.69</v>
      </c>
    </row>
    <row r="133" spans="2:6">
      <c r="B133" s="5" t="s">
        <v>644</v>
      </c>
      <c r="C133" s="5" t="s">
        <v>643</v>
      </c>
      <c r="D133" s="6">
        <v>7303.69</v>
      </c>
    </row>
    <row r="134" spans="2:6">
      <c r="B134" s="5">
        <v>4.8</v>
      </c>
      <c r="C134" s="5" t="s">
        <v>645</v>
      </c>
      <c r="F134" s="6">
        <v>2815514.43</v>
      </c>
    </row>
    <row r="135" spans="2:6">
      <c r="B135" s="5" t="s">
        <v>646</v>
      </c>
      <c r="C135" s="5" t="s">
        <v>328</v>
      </c>
      <c r="E135" s="6">
        <v>1253196.33</v>
      </c>
    </row>
    <row r="136" spans="2:6">
      <c r="B136" s="5" t="s">
        <v>647</v>
      </c>
      <c r="C136" s="5" t="s">
        <v>328</v>
      </c>
      <c r="D136" s="6">
        <v>1253196.33</v>
      </c>
    </row>
    <row r="137" spans="2:6">
      <c r="B137" s="5" t="s">
        <v>648</v>
      </c>
      <c r="C137" s="5" t="s">
        <v>337</v>
      </c>
      <c r="E137" s="6">
        <v>1562318.1</v>
      </c>
    </row>
    <row r="138" spans="2:6">
      <c r="B138" s="5" t="s">
        <v>649</v>
      </c>
      <c r="C138" s="5" t="s">
        <v>337</v>
      </c>
      <c r="D138" s="6">
        <v>1562318.1</v>
      </c>
    </row>
    <row r="139" spans="2:6">
      <c r="B139" s="7"/>
      <c r="C139" s="7" t="s">
        <v>650</v>
      </c>
      <c r="D139" s="5"/>
      <c r="F139" s="8">
        <f>SUM(F54:F138)</f>
        <v>51410391.649999999</v>
      </c>
    </row>
    <row r="140" spans="2:6">
      <c r="B140" s="7"/>
      <c r="C140" s="7" t="s">
        <v>449</v>
      </c>
      <c r="D140" s="5"/>
      <c r="F140" s="8">
        <f>+F52-F139</f>
        <v>5539050.4400000051</v>
      </c>
    </row>
    <row r="147" spans="3:5">
      <c r="C147" s="9"/>
      <c r="D147" s="11"/>
      <c r="E147" s="11"/>
    </row>
    <row r="148" spans="3:5">
      <c r="C148" s="9" t="s">
        <v>804</v>
      </c>
      <c r="D148" s="11" t="s">
        <v>805</v>
      </c>
      <c r="E148" s="11"/>
    </row>
    <row r="149" spans="3:5">
      <c r="C149" s="3" t="s">
        <v>806</v>
      </c>
      <c r="D149" s="4" t="s">
        <v>807</v>
      </c>
      <c r="E149" s="11"/>
    </row>
  </sheetData>
  <mergeCells count="3">
    <mergeCell ref="B1:F1"/>
    <mergeCell ref="B2:F2"/>
    <mergeCell ref="B3:F3"/>
  </mergeCell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GENERAL</vt:lpstr>
      <vt:lpstr>RESULTADOS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Santiago Mejia</cp:lastModifiedBy>
  <cp:lastPrinted>2016-10-05T22:41:34Z</cp:lastPrinted>
  <dcterms:created xsi:type="dcterms:W3CDTF">2016-10-05T16:54:03Z</dcterms:created>
  <dcterms:modified xsi:type="dcterms:W3CDTF">2017-01-04T20:13:56Z</dcterms:modified>
</cp:coreProperties>
</file>